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371" windowWidth="16140" windowHeight="11385" activeTab="1"/>
  </bookViews>
  <sheets>
    <sheet name="Data" sheetId="1" r:id="rId1"/>
    <sheet name="Plots" sheetId="2" r:id="rId2"/>
  </sheets>
  <definedNames>
    <definedName name="AH_R2.160" localSheetId="0">'Data'!$AF$6:$AH$97</definedName>
    <definedName name="AH_R2.350" localSheetId="0">'Data'!$Z$6:$AB$116</definedName>
    <definedName name="AH_R2.500" localSheetId="0">'Data'!$T$6:$V$95</definedName>
    <definedName name="AH_R3.000" localSheetId="0">'Data'!$N$6:$P$70</definedName>
    <definedName name="AH_R4.000" localSheetId="0">'Data'!$H$6:$J$51</definedName>
    <definedName name="AH_R6.000" localSheetId="0">'Data'!$B$6:$D$36</definedName>
    <definedName name="Average_aval_histo_D3_L100_R4.000_runs3_seed1_seed3" localSheetId="0">'Data'!$H$6:$J$46</definedName>
    <definedName name="Average_aval_histo_D3_L200_R2.160_runs3_seed5_seed7" localSheetId="0">'Data'!$AF$6:$AH$126</definedName>
    <definedName name="Average_aval_histo_D3_L200_R2.500_runs3_seed2_seed4" localSheetId="0">'Data'!$T$6:$V$100</definedName>
    <definedName name="Average_aval_histo_D3_L200_R3.000_runs3_seed7_seed9" localSheetId="0">'Data'!$N$6:$P$70</definedName>
  </definedNames>
  <calcPr fullCalcOnLoad="1"/>
</workbook>
</file>

<file path=xl/sharedStrings.xml><?xml version="1.0" encoding="utf-8"?>
<sst xmlns="http://schemas.openxmlformats.org/spreadsheetml/2006/main" count="39" uniqueCount="13">
  <si>
    <t>R</t>
  </si>
  <si>
    <t>S</t>
  </si>
  <si>
    <t>Log(R-Rc)</t>
  </si>
  <si>
    <t>sigma</t>
  </si>
  <si>
    <t>Rc</t>
  </si>
  <si>
    <t>D(S)</t>
  </si>
  <si>
    <t>S^taubar D(S)</t>
  </si>
  <si>
    <t>taubar</t>
  </si>
  <si>
    <t>(R-Rc)^(1/sig) S</t>
  </si>
  <si>
    <t>error</t>
  </si>
  <si>
    <t>S_peak</t>
  </si>
  <si>
    <t>Log(S_peak)</t>
  </si>
  <si>
    <t>published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</si>
</sst>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Avalanche Size Histograms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Data!$B$6:$B$134</c:f>
              <c:numCache>
                <c:ptCount val="1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12.5</c:v>
                </c:pt>
                <c:pt idx="12">
                  <c:v>14</c:v>
                </c:pt>
                <c:pt idx="13">
                  <c:v>15</c:v>
                </c:pt>
                <c:pt idx="14">
                  <c:v>16.5</c:v>
                </c:pt>
                <c:pt idx="15">
                  <c:v>18.5</c:v>
                </c:pt>
                <c:pt idx="16">
                  <c:v>20.5</c:v>
                </c:pt>
                <c:pt idx="17">
                  <c:v>22.5</c:v>
                </c:pt>
                <c:pt idx="18">
                  <c:v>24.5</c:v>
                </c:pt>
                <c:pt idx="19">
                  <c:v>27</c:v>
                </c:pt>
                <c:pt idx="20">
                  <c:v>29.5</c:v>
                </c:pt>
                <c:pt idx="21">
                  <c:v>32.5</c:v>
                </c:pt>
                <c:pt idx="22">
                  <c:v>36</c:v>
                </c:pt>
                <c:pt idx="23">
                  <c:v>39.5</c:v>
                </c:pt>
                <c:pt idx="24">
                  <c:v>43.5</c:v>
                </c:pt>
                <c:pt idx="25">
                  <c:v>47.5</c:v>
                </c:pt>
                <c:pt idx="26">
                  <c:v>52</c:v>
                </c:pt>
                <c:pt idx="27">
                  <c:v>57.5</c:v>
                </c:pt>
                <c:pt idx="28">
                  <c:v>63.5</c:v>
                </c:pt>
                <c:pt idx="29">
                  <c:v>69.5</c:v>
                </c:pt>
                <c:pt idx="30">
                  <c:v>76.5</c:v>
                </c:pt>
              </c:numCache>
            </c:numRef>
          </c:xVal>
          <c:yVal>
            <c:numRef>
              <c:f>Data!$C$6:$C$134</c:f>
              <c:numCache>
                <c:ptCount val="129"/>
                <c:pt idx="0">
                  <c:v>0.21150970833333</c:v>
                </c:pt>
                <c:pt idx="1">
                  <c:v>0.0794325</c:v>
                </c:pt>
                <c:pt idx="2">
                  <c:v>0.038057541666667</c:v>
                </c:pt>
                <c:pt idx="3">
                  <c:v>0.022401583333333</c:v>
                </c:pt>
                <c:pt idx="4">
                  <c:v>0.014121083333333</c:v>
                </c:pt>
                <c:pt idx="5">
                  <c:v>0.009525125</c:v>
                </c:pt>
                <c:pt idx="6">
                  <c:v>0.0066714583333333</c:v>
                </c:pt>
                <c:pt idx="7">
                  <c:v>0.0048254583333333</c:v>
                </c:pt>
                <c:pt idx="8">
                  <c:v>0.003565</c:v>
                </c:pt>
                <c:pt idx="9">
                  <c:v>0.002673</c:v>
                </c:pt>
                <c:pt idx="10">
                  <c:v>0.002034875</c:v>
                </c:pt>
                <c:pt idx="11">
                  <c:v>0.0014136458333333</c:v>
                </c:pt>
                <c:pt idx="12">
                  <c:v>0.00097504166666667</c:v>
                </c:pt>
                <c:pt idx="13">
                  <c:v>0.00078220833333333</c:v>
                </c:pt>
                <c:pt idx="14">
                  <c:v>0.0005616875</c:v>
                </c:pt>
                <c:pt idx="15">
                  <c:v>0.00036810416666667</c:v>
                </c:pt>
                <c:pt idx="16">
                  <c:v>0.0002425</c:v>
                </c:pt>
                <c:pt idx="17">
                  <c:v>0.0001634375</c:v>
                </c:pt>
                <c:pt idx="18">
                  <c:v>0.000110875</c:v>
                </c:pt>
                <c:pt idx="19">
                  <c:v>7.1333333333333E-05</c:v>
                </c:pt>
                <c:pt idx="20">
                  <c:v>4.4083333333333E-05</c:v>
                </c:pt>
                <c:pt idx="21">
                  <c:v>2.6395833333333E-05</c:v>
                </c:pt>
                <c:pt idx="22">
                  <c:v>1.5027777777778E-05</c:v>
                </c:pt>
                <c:pt idx="23">
                  <c:v>8.1666666666667E-06</c:v>
                </c:pt>
                <c:pt idx="24">
                  <c:v>4.1979166666667E-06</c:v>
                </c:pt>
                <c:pt idx="25">
                  <c:v>2.25E-06</c:v>
                </c:pt>
                <c:pt idx="26">
                  <c:v>1.0416666666667E-06</c:v>
                </c:pt>
                <c:pt idx="27">
                  <c:v>4.0277777777778E-07</c:v>
                </c:pt>
                <c:pt idx="28">
                  <c:v>1.3194444444444E-07</c:v>
                </c:pt>
                <c:pt idx="29">
                  <c:v>6.9444444444444E-08</c:v>
                </c:pt>
                <c:pt idx="30">
                  <c:v>2.0833333333333E-08</c:v>
                </c:pt>
              </c:numCache>
            </c:numRef>
          </c:yVal>
          <c:smooth val="0"/>
        </c:ser>
        <c:ser>
          <c:idx val="1"/>
          <c:order val="1"/>
          <c:tx>
            <c:v>R=4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Data!$H$6:$H$134</c:f>
              <c:numCache>
                <c:ptCount val="1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12.5</c:v>
                </c:pt>
                <c:pt idx="12">
                  <c:v>14</c:v>
                </c:pt>
                <c:pt idx="13">
                  <c:v>15</c:v>
                </c:pt>
                <c:pt idx="14">
                  <c:v>16.5</c:v>
                </c:pt>
                <c:pt idx="15">
                  <c:v>18.5</c:v>
                </c:pt>
                <c:pt idx="16">
                  <c:v>20.5</c:v>
                </c:pt>
                <c:pt idx="17">
                  <c:v>22.5</c:v>
                </c:pt>
                <c:pt idx="18">
                  <c:v>24.5</c:v>
                </c:pt>
                <c:pt idx="19">
                  <c:v>27</c:v>
                </c:pt>
                <c:pt idx="20">
                  <c:v>29.5</c:v>
                </c:pt>
                <c:pt idx="21">
                  <c:v>32.5</c:v>
                </c:pt>
                <c:pt idx="22">
                  <c:v>36</c:v>
                </c:pt>
                <c:pt idx="23">
                  <c:v>39.5</c:v>
                </c:pt>
                <c:pt idx="24">
                  <c:v>43.5</c:v>
                </c:pt>
                <c:pt idx="25">
                  <c:v>47.5</c:v>
                </c:pt>
                <c:pt idx="26">
                  <c:v>52</c:v>
                </c:pt>
                <c:pt idx="27">
                  <c:v>57.5</c:v>
                </c:pt>
                <c:pt idx="28">
                  <c:v>63.5</c:v>
                </c:pt>
                <c:pt idx="29">
                  <c:v>69.5</c:v>
                </c:pt>
                <c:pt idx="30">
                  <c:v>76.5</c:v>
                </c:pt>
                <c:pt idx="31">
                  <c:v>84.5</c:v>
                </c:pt>
                <c:pt idx="32">
                  <c:v>93</c:v>
                </c:pt>
                <c:pt idx="33">
                  <c:v>102</c:v>
                </c:pt>
                <c:pt idx="34">
                  <c:v>112</c:v>
                </c:pt>
                <c:pt idx="35">
                  <c:v>123.5</c:v>
                </c:pt>
                <c:pt idx="36">
                  <c:v>136</c:v>
                </c:pt>
                <c:pt idx="37">
                  <c:v>149.5</c:v>
                </c:pt>
                <c:pt idx="38">
                  <c:v>164</c:v>
                </c:pt>
                <c:pt idx="39">
                  <c:v>180.5</c:v>
                </c:pt>
                <c:pt idx="40">
                  <c:v>198.5</c:v>
                </c:pt>
                <c:pt idx="41">
                  <c:v>218</c:v>
                </c:pt>
                <c:pt idx="42">
                  <c:v>240</c:v>
                </c:pt>
                <c:pt idx="43">
                  <c:v>264</c:v>
                </c:pt>
                <c:pt idx="44">
                  <c:v>290.5</c:v>
                </c:pt>
                <c:pt idx="45">
                  <c:v>319.5</c:v>
                </c:pt>
              </c:numCache>
            </c:numRef>
          </c:xVal>
          <c:yVal>
            <c:numRef>
              <c:f>Data!$I$6:$I$134</c:f>
              <c:numCache>
                <c:ptCount val="129"/>
                <c:pt idx="0">
                  <c:v>0.11312491666667</c:v>
                </c:pt>
                <c:pt idx="1">
                  <c:v>0.044213083333333</c:v>
                </c:pt>
                <c:pt idx="2">
                  <c:v>0.021667416666667</c:v>
                </c:pt>
                <c:pt idx="3">
                  <c:v>0.0137565</c:v>
                </c:pt>
                <c:pt idx="4">
                  <c:v>0.009264625</c:v>
                </c:pt>
                <c:pt idx="5">
                  <c:v>0.0067537916666667</c:v>
                </c:pt>
                <c:pt idx="6">
                  <c:v>0.0051486666666667</c:v>
                </c:pt>
                <c:pt idx="7">
                  <c:v>0.0040177083333333</c:v>
                </c:pt>
                <c:pt idx="8">
                  <c:v>0.0032742916666667</c:v>
                </c:pt>
                <c:pt idx="9">
                  <c:v>0.0027042916666667</c:v>
                </c:pt>
                <c:pt idx="10">
                  <c:v>0.0022574583333333</c:v>
                </c:pt>
                <c:pt idx="11">
                  <c:v>0.0017692708333333</c:v>
                </c:pt>
                <c:pt idx="12">
                  <c:v>0.0014115833333333</c:v>
                </c:pt>
                <c:pt idx="13">
                  <c:v>0.001248</c:v>
                </c:pt>
                <c:pt idx="14">
                  <c:v>0.001013125</c:v>
                </c:pt>
                <c:pt idx="15">
                  <c:v>0.00079804166666667</c:v>
                </c:pt>
                <c:pt idx="16">
                  <c:v>0.00064583333333333</c:v>
                </c:pt>
                <c:pt idx="17">
                  <c:v>0.000526625</c:v>
                </c:pt>
                <c:pt idx="18">
                  <c:v>0.00043397916666667</c:v>
                </c:pt>
                <c:pt idx="19">
                  <c:v>0.00034754166666667</c:v>
                </c:pt>
                <c:pt idx="20">
                  <c:v>0.00027839583333333</c:v>
                </c:pt>
                <c:pt idx="21">
                  <c:v>0.00021692708333333</c:v>
                </c:pt>
                <c:pt idx="22">
                  <c:v>0.000167125</c:v>
                </c:pt>
                <c:pt idx="23">
                  <c:v>0.00012989583333333</c:v>
                </c:pt>
                <c:pt idx="24">
                  <c:v>9.80625E-05</c:v>
                </c:pt>
                <c:pt idx="25">
                  <c:v>7.6489583333333E-05</c:v>
                </c:pt>
                <c:pt idx="26">
                  <c:v>5.7358333333333E-05</c:v>
                </c:pt>
                <c:pt idx="27">
                  <c:v>4.0541666666667E-05</c:v>
                </c:pt>
                <c:pt idx="28">
                  <c:v>2.8826388888889E-05</c:v>
                </c:pt>
                <c:pt idx="29">
                  <c:v>2.0972222222222E-05</c:v>
                </c:pt>
                <c:pt idx="30">
                  <c:v>1.4958333333333E-05</c:v>
                </c:pt>
                <c:pt idx="31">
                  <c:v>9.4635416666667E-06</c:v>
                </c:pt>
                <c:pt idx="32">
                  <c:v>6.5833333333333E-06</c:v>
                </c:pt>
                <c:pt idx="33">
                  <c:v>3.875E-06</c:v>
                </c:pt>
                <c:pt idx="34">
                  <c:v>2.4962121212121E-06</c:v>
                </c:pt>
                <c:pt idx="35">
                  <c:v>1.4097222222222E-06</c:v>
                </c:pt>
                <c:pt idx="36">
                  <c:v>9.1025641025641E-07</c:v>
                </c:pt>
                <c:pt idx="37">
                  <c:v>5.2083333333333E-07</c:v>
                </c:pt>
                <c:pt idx="38">
                  <c:v>3E-07</c:v>
                </c:pt>
                <c:pt idx="39">
                  <c:v>1.3657407407407E-07</c:v>
                </c:pt>
                <c:pt idx="40">
                  <c:v>7.1759259259259E-08</c:v>
                </c:pt>
                <c:pt idx="41">
                  <c:v>3.1746031746032E-08</c:v>
                </c:pt>
                <c:pt idx="42">
                  <c:v>1.268115942029E-08</c:v>
                </c:pt>
                <c:pt idx="43">
                  <c:v>5E-09</c:v>
                </c:pt>
                <c:pt idx="44">
                  <c:v>1.4880952380952E-09</c:v>
                </c:pt>
                <c:pt idx="45">
                  <c:v>1.3888888888889E-09</c:v>
                </c:pt>
              </c:numCache>
            </c:numRef>
          </c:yVal>
          <c:smooth val="0"/>
        </c:ser>
        <c:ser>
          <c:idx val="2"/>
          <c:order val="2"/>
          <c:tx>
            <c:v>R=3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Data!$N$6:$N$134</c:f>
              <c:numCache>
                <c:ptCount val="1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12.5</c:v>
                </c:pt>
                <c:pt idx="12">
                  <c:v>14</c:v>
                </c:pt>
                <c:pt idx="13">
                  <c:v>15</c:v>
                </c:pt>
                <c:pt idx="14">
                  <c:v>16.5</c:v>
                </c:pt>
                <c:pt idx="15">
                  <c:v>18.5</c:v>
                </c:pt>
                <c:pt idx="16">
                  <c:v>20.5</c:v>
                </c:pt>
                <c:pt idx="17">
                  <c:v>22.5</c:v>
                </c:pt>
                <c:pt idx="18">
                  <c:v>24.5</c:v>
                </c:pt>
                <c:pt idx="19">
                  <c:v>27</c:v>
                </c:pt>
                <c:pt idx="20">
                  <c:v>29.5</c:v>
                </c:pt>
                <c:pt idx="21">
                  <c:v>32.5</c:v>
                </c:pt>
                <c:pt idx="22">
                  <c:v>36</c:v>
                </c:pt>
                <c:pt idx="23">
                  <c:v>39.5</c:v>
                </c:pt>
                <c:pt idx="24">
                  <c:v>43.5</c:v>
                </c:pt>
                <c:pt idx="25">
                  <c:v>47.5</c:v>
                </c:pt>
                <c:pt idx="26">
                  <c:v>52</c:v>
                </c:pt>
                <c:pt idx="27">
                  <c:v>57.5</c:v>
                </c:pt>
                <c:pt idx="28">
                  <c:v>63.5</c:v>
                </c:pt>
                <c:pt idx="29">
                  <c:v>69.5</c:v>
                </c:pt>
                <c:pt idx="30">
                  <c:v>76.5</c:v>
                </c:pt>
                <c:pt idx="31">
                  <c:v>84.5</c:v>
                </c:pt>
                <c:pt idx="32">
                  <c:v>93</c:v>
                </c:pt>
                <c:pt idx="33">
                  <c:v>102</c:v>
                </c:pt>
                <c:pt idx="34">
                  <c:v>112</c:v>
                </c:pt>
                <c:pt idx="35">
                  <c:v>123.5</c:v>
                </c:pt>
                <c:pt idx="36">
                  <c:v>136</c:v>
                </c:pt>
                <c:pt idx="37">
                  <c:v>149.5</c:v>
                </c:pt>
                <c:pt idx="38">
                  <c:v>164</c:v>
                </c:pt>
                <c:pt idx="39">
                  <c:v>180.5</c:v>
                </c:pt>
                <c:pt idx="40">
                  <c:v>198.5</c:v>
                </c:pt>
                <c:pt idx="41">
                  <c:v>218</c:v>
                </c:pt>
                <c:pt idx="42">
                  <c:v>240</c:v>
                </c:pt>
                <c:pt idx="43">
                  <c:v>264</c:v>
                </c:pt>
                <c:pt idx="44">
                  <c:v>290.5</c:v>
                </c:pt>
                <c:pt idx="45">
                  <c:v>319.5</c:v>
                </c:pt>
                <c:pt idx="46">
                  <c:v>351.5</c:v>
                </c:pt>
                <c:pt idx="47">
                  <c:v>387</c:v>
                </c:pt>
                <c:pt idx="48">
                  <c:v>425.5</c:v>
                </c:pt>
                <c:pt idx="49">
                  <c:v>468</c:v>
                </c:pt>
                <c:pt idx="50">
                  <c:v>515</c:v>
                </c:pt>
                <c:pt idx="51">
                  <c:v>566.5</c:v>
                </c:pt>
                <c:pt idx="52">
                  <c:v>623</c:v>
                </c:pt>
                <c:pt idx="53">
                  <c:v>685</c:v>
                </c:pt>
                <c:pt idx="54">
                  <c:v>753.5</c:v>
                </c:pt>
                <c:pt idx="55">
                  <c:v>829</c:v>
                </c:pt>
                <c:pt idx="56">
                  <c:v>912</c:v>
                </c:pt>
                <c:pt idx="57">
                  <c:v>1003.5</c:v>
                </c:pt>
                <c:pt idx="58">
                  <c:v>1104</c:v>
                </c:pt>
                <c:pt idx="59">
                  <c:v>1214</c:v>
                </c:pt>
                <c:pt idx="60">
                  <c:v>1335.5</c:v>
                </c:pt>
                <c:pt idx="61">
                  <c:v>1469</c:v>
                </c:pt>
                <c:pt idx="62">
                  <c:v>1615.5</c:v>
                </c:pt>
                <c:pt idx="63">
                  <c:v>1777.5</c:v>
                </c:pt>
                <c:pt idx="64">
                  <c:v>1955.5</c:v>
                </c:pt>
              </c:numCache>
            </c:numRef>
          </c:xVal>
          <c:yVal>
            <c:numRef>
              <c:f>Data!$O$6:$O$134</c:f>
              <c:numCache>
                <c:ptCount val="129"/>
                <c:pt idx="0">
                  <c:v>0.056425583333333</c:v>
                </c:pt>
                <c:pt idx="1">
                  <c:v>0.020098458333333</c:v>
                </c:pt>
                <c:pt idx="2">
                  <c:v>0.0092777083333333</c:v>
                </c:pt>
                <c:pt idx="3">
                  <c:v>0.0059853333333333</c:v>
                </c:pt>
                <c:pt idx="4">
                  <c:v>0.0039495416666667</c:v>
                </c:pt>
                <c:pt idx="5">
                  <c:v>0.0029444166666667</c:v>
                </c:pt>
                <c:pt idx="6">
                  <c:v>0.002249125</c:v>
                </c:pt>
                <c:pt idx="7">
                  <c:v>0.0018193333333333</c:v>
                </c:pt>
                <c:pt idx="8">
                  <c:v>0.0015023333333333</c:v>
                </c:pt>
                <c:pt idx="9">
                  <c:v>0.001267375</c:v>
                </c:pt>
                <c:pt idx="10">
                  <c:v>0.001060625</c:v>
                </c:pt>
                <c:pt idx="11">
                  <c:v>0.00087370833333333</c:v>
                </c:pt>
                <c:pt idx="12">
                  <c:v>0.000715875</c:v>
                </c:pt>
                <c:pt idx="13">
                  <c:v>0.00064708333333333</c:v>
                </c:pt>
                <c:pt idx="14">
                  <c:v>0.00054945833333333</c:v>
                </c:pt>
                <c:pt idx="15">
                  <c:v>0.00045577083333333</c:v>
                </c:pt>
                <c:pt idx="16">
                  <c:v>0.00038022916666667</c:v>
                </c:pt>
                <c:pt idx="17">
                  <c:v>0.00032458333333333</c:v>
                </c:pt>
                <c:pt idx="18">
                  <c:v>0.00028175</c:v>
                </c:pt>
                <c:pt idx="19">
                  <c:v>0.00023655555555556</c:v>
                </c:pt>
                <c:pt idx="20">
                  <c:v>0.00020404166666667</c:v>
                </c:pt>
                <c:pt idx="21">
                  <c:v>0.00017483333333333</c:v>
                </c:pt>
                <c:pt idx="22">
                  <c:v>0.00014693055555556</c:v>
                </c:pt>
                <c:pt idx="23">
                  <c:v>0.00012292708333333</c:v>
                </c:pt>
                <c:pt idx="24">
                  <c:v>0.00010389583333333</c:v>
                </c:pt>
                <c:pt idx="25">
                  <c:v>8.94375E-05</c:v>
                </c:pt>
                <c:pt idx="26">
                  <c:v>7.6191666666667E-05</c:v>
                </c:pt>
                <c:pt idx="27">
                  <c:v>6.3527777777778E-05</c:v>
                </c:pt>
                <c:pt idx="28">
                  <c:v>5.3409722222222E-05</c:v>
                </c:pt>
                <c:pt idx="29">
                  <c:v>4.5798611111111E-05</c:v>
                </c:pt>
                <c:pt idx="30">
                  <c:v>3.9104166666667E-05</c:v>
                </c:pt>
                <c:pt idx="31">
                  <c:v>3.1848958333333E-05</c:v>
                </c:pt>
                <c:pt idx="32">
                  <c:v>2.675462962963E-05</c:v>
                </c:pt>
                <c:pt idx="33">
                  <c:v>2.1421296296296E-05</c:v>
                </c:pt>
                <c:pt idx="34">
                  <c:v>1.8518939393939E-05</c:v>
                </c:pt>
                <c:pt idx="35">
                  <c:v>1.4982638888889E-05</c:v>
                </c:pt>
                <c:pt idx="36">
                  <c:v>1.1951923076923E-05</c:v>
                </c:pt>
                <c:pt idx="37">
                  <c:v>1.035119047619E-05</c:v>
                </c:pt>
                <c:pt idx="38">
                  <c:v>8.2166666666667E-06</c:v>
                </c:pt>
                <c:pt idx="39">
                  <c:v>6.7268518518519E-06</c:v>
                </c:pt>
                <c:pt idx="40">
                  <c:v>5.3541666666667E-06</c:v>
                </c:pt>
                <c:pt idx="41">
                  <c:v>4.3134920634921E-06</c:v>
                </c:pt>
                <c:pt idx="42">
                  <c:v>3.5688405797101E-06</c:v>
                </c:pt>
                <c:pt idx="43">
                  <c:v>2.7466666666667E-06</c:v>
                </c:pt>
                <c:pt idx="44">
                  <c:v>2.1011904761905E-06</c:v>
                </c:pt>
                <c:pt idx="45">
                  <c:v>1.6291666666667E-06</c:v>
                </c:pt>
                <c:pt idx="46">
                  <c:v>1.1948529411765E-06</c:v>
                </c:pt>
                <c:pt idx="47">
                  <c:v>9.6959459459459E-07</c:v>
                </c:pt>
                <c:pt idx="48">
                  <c:v>6.1770833333333E-07</c:v>
                </c:pt>
                <c:pt idx="49">
                  <c:v>5.3148148148148E-07</c:v>
                </c:pt>
                <c:pt idx="50">
                  <c:v>3.5289115646259E-07</c:v>
                </c:pt>
                <c:pt idx="51">
                  <c:v>2.4768518518519E-07</c:v>
                </c:pt>
                <c:pt idx="52">
                  <c:v>1.9279661016949E-07</c:v>
                </c:pt>
                <c:pt idx="53">
                  <c:v>1.1089743589744E-07</c:v>
                </c:pt>
                <c:pt idx="54">
                  <c:v>8.5069444444444E-08</c:v>
                </c:pt>
                <c:pt idx="55">
                  <c:v>5.4852320675105E-08</c:v>
                </c:pt>
                <c:pt idx="56">
                  <c:v>3.2088122605364E-08</c:v>
                </c:pt>
                <c:pt idx="57">
                  <c:v>1.6927083333333E-08</c:v>
                </c:pt>
                <c:pt idx="58">
                  <c:v>1.031746031746E-08</c:v>
                </c:pt>
                <c:pt idx="59">
                  <c:v>5.7971014492754E-09</c:v>
                </c:pt>
                <c:pt idx="60">
                  <c:v>5.5338541666667E-09</c:v>
                </c:pt>
                <c:pt idx="61">
                  <c:v>8.9928057553957E-10</c:v>
                </c:pt>
                <c:pt idx="62">
                  <c:v>2.7056277056277E-10</c:v>
                </c:pt>
                <c:pt idx="63">
                  <c:v>9.8039215686275E-10</c:v>
                </c:pt>
                <c:pt idx="64">
                  <c:v>4.4802867383513E-10</c:v>
                </c:pt>
              </c:numCache>
            </c:numRef>
          </c:yVal>
          <c:smooth val="0"/>
        </c:ser>
        <c:ser>
          <c:idx val="3"/>
          <c:order val="3"/>
          <c:tx>
            <c:v>R=2.5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Data!$T$6:$T$134</c:f>
              <c:numCache>
                <c:ptCount val="1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12.5</c:v>
                </c:pt>
                <c:pt idx="12">
                  <c:v>14</c:v>
                </c:pt>
                <c:pt idx="13">
                  <c:v>15</c:v>
                </c:pt>
                <c:pt idx="14">
                  <c:v>16.5</c:v>
                </c:pt>
                <c:pt idx="15">
                  <c:v>18.5</c:v>
                </c:pt>
                <c:pt idx="16">
                  <c:v>20.5</c:v>
                </c:pt>
                <c:pt idx="17">
                  <c:v>22.5</c:v>
                </c:pt>
                <c:pt idx="18">
                  <c:v>24.5</c:v>
                </c:pt>
                <c:pt idx="19">
                  <c:v>27</c:v>
                </c:pt>
                <c:pt idx="20">
                  <c:v>29.5</c:v>
                </c:pt>
                <c:pt idx="21">
                  <c:v>32.5</c:v>
                </c:pt>
                <c:pt idx="22">
                  <c:v>36</c:v>
                </c:pt>
                <c:pt idx="23">
                  <c:v>39.5</c:v>
                </c:pt>
                <c:pt idx="24">
                  <c:v>43.5</c:v>
                </c:pt>
                <c:pt idx="25">
                  <c:v>47.5</c:v>
                </c:pt>
                <c:pt idx="26">
                  <c:v>52</c:v>
                </c:pt>
                <c:pt idx="27">
                  <c:v>57.5</c:v>
                </c:pt>
                <c:pt idx="28">
                  <c:v>63.5</c:v>
                </c:pt>
                <c:pt idx="29">
                  <c:v>69.5</c:v>
                </c:pt>
                <c:pt idx="30">
                  <c:v>76.5</c:v>
                </c:pt>
                <c:pt idx="31">
                  <c:v>84.5</c:v>
                </c:pt>
                <c:pt idx="32">
                  <c:v>93</c:v>
                </c:pt>
                <c:pt idx="33">
                  <c:v>102</c:v>
                </c:pt>
                <c:pt idx="34">
                  <c:v>112</c:v>
                </c:pt>
                <c:pt idx="35">
                  <c:v>123.5</c:v>
                </c:pt>
                <c:pt idx="36">
                  <c:v>136</c:v>
                </c:pt>
                <c:pt idx="37">
                  <c:v>149.5</c:v>
                </c:pt>
                <c:pt idx="38">
                  <c:v>164</c:v>
                </c:pt>
                <c:pt idx="39">
                  <c:v>180.5</c:v>
                </c:pt>
                <c:pt idx="40">
                  <c:v>198.5</c:v>
                </c:pt>
                <c:pt idx="41">
                  <c:v>218</c:v>
                </c:pt>
                <c:pt idx="42">
                  <c:v>240</c:v>
                </c:pt>
                <c:pt idx="43">
                  <c:v>264</c:v>
                </c:pt>
                <c:pt idx="44">
                  <c:v>290.5</c:v>
                </c:pt>
                <c:pt idx="45">
                  <c:v>319.5</c:v>
                </c:pt>
                <c:pt idx="46">
                  <c:v>351.5</c:v>
                </c:pt>
                <c:pt idx="47">
                  <c:v>387</c:v>
                </c:pt>
                <c:pt idx="48">
                  <c:v>425.5</c:v>
                </c:pt>
                <c:pt idx="49">
                  <c:v>468</c:v>
                </c:pt>
                <c:pt idx="50">
                  <c:v>515</c:v>
                </c:pt>
                <c:pt idx="51">
                  <c:v>566.5</c:v>
                </c:pt>
                <c:pt idx="52">
                  <c:v>623</c:v>
                </c:pt>
                <c:pt idx="53">
                  <c:v>685</c:v>
                </c:pt>
                <c:pt idx="54">
                  <c:v>753.5</c:v>
                </c:pt>
                <c:pt idx="55">
                  <c:v>829</c:v>
                </c:pt>
                <c:pt idx="56">
                  <c:v>912</c:v>
                </c:pt>
                <c:pt idx="57">
                  <c:v>1003.5</c:v>
                </c:pt>
                <c:pt idx="58">
                  <c:v>1104</c:v>
                </c:pt>
                <c:pt idx="59">
                  <c:v>1214</c:v>
                </c:pt>
                <c:pt idx="60">
                  <c:v>1335.5</c:v>
                </c:pt>
                <c:pt idx="61">
                  <c:v>1469</c:v>
                </c:pt>
                <c:pt idx="62">
                  <c:v>1615.5</c:v>
                </c:pt>
                <c:pt idx="63">
                  <c:v>1777.5</c:v>
                </c:pt>
                <c:pt idx="64">
                  <c:v>1955.5</c:v>
                </c:pt>
                <c:pt idx="65">
                  <c:v>2151</c:v>
                </c:pt>
                <c:pt idx="66">
                  <c:v>2366</c:v>
                </c:pt>
                <c:pt idx="67">
                  <c:v>2602.5</c:v>
                </c:pt>
                <c:pt idx="68">
                  <c:v>2863</c:v>
                </c:pt>
                <c:pt idx="69">
                  <c:v>3149</c:v>
                </c:pt>
                <c:pt idx="70">
                  <c:v>3463.5</c:v>
                </c:pt>
                <c:pt idx="71">
                  <c:v>3810</c:v>
                </c:pt>
                <c:pt idx="72">
                  <c:v>4191</c:v>
                </c:pt>
                <c:pt idx="73">
                  <c:v>4610.5</c:v>
                </c:pt>
                <c:pt idx="74">
                  <c:v>5072</c:v>
                </c:pt>
                <c:pt idx="75">
                  <c:v>5579</c:v>
                </c:pt>
                <c:pt idx="76">
                  <c:v>6136.5</c:v>
                </c:pt>
                <c:pt idx="77">
                  <c:v>6750</c:v>
                </c:pt>
                <c:pt idx="78">
                  <c:v>7425</c:v>
                </c:pt>
                <c:pt idx="79">
                  <c:v>8167.5</c:v>
                </c:pt>
                <c:pt idx="80">
                  <c:v>8984.5</c:v>
                </c:pt>
                <c:pt idx="81">
                  <c:v>9883</c:v>
                </c:pt>
                <c:pt idx="82">
                  <c:v>10871</c:v>
                </c:pt>
                <c:pt idx="83">
                  <c:v>11958</c:v>
                </c:pt>
                <c:pt idx="84">
                  <c:v>13154</c:v>
                </c:pt>
                <c:pt idx="85">
                  <c:v>14469.5</c:v>
                </c:pt>
                <c:pt idx="86">
                  <c:v>15916.5</c:v>
                </c:pt>
                <c:pt idx="87">
                  <c:v>17508</c:v>
                </c:pt>
                <c:pt idx="88">
                  <c:v>19259</c:v>
                </c:pt>
                <c:pt idx="89">
                  <c:v>21185</c:v>
                </c:pt>
              </c:numCache>
            </c:numRef>
          </c:xVal>
          <c:yVal>
            <c:numRef>
              <c:f>Data!$U$6:$U$134</c:f>
              <c:numCache>
                <c:ptCount val="129"/>
                <c:pt idx="0">
                  <c:v>0.029288291666667</c:v>
                </c:pt>
                <c:pt idx="1">
                  <c:v>0.0095934166666667</c:v>
                </c:pt>
                <c:pt idx="2">
                  <c:v>0.0040653333333333</c:v>
                </c:pt>
                <c:pt idx="3">
                  <c:v>0.002552375</c:v>
                </c:pt>
                <c:pt idx="4">
                  <c:v>0.0016204583333333</c:v>
                </c:pt>
                <c:pt idx="5">
                  <c:v>0.0011793333333333</c:v>
                </c:pt>
                <c:pt idx="6">
                  <c:v>0.00088366666666667</c:v>
                </c:pt>
                <c:pt idx="7">
                  <c:v>0.00071725</c:v>
                </c:pt>
                <c:pt idx="8">
                  <c:v>0.000565125</c:v>
                </c:pt>
                <c:pt idx="9">
                  <c:v>0.00046633333333333</c:v>
                </c:pt>
                <c:pt idx="10">
                  <c:v>0.0003935</c:v>
                </c:pt>
                <c:pt idx="11">
                  <c:v>0.00032033333333333</c:v>
                </c:pt>
                <c:pt idx="12">
                  <c:v>0.000257875</c:v>
                </c:pt>
                <c:pt idx="13">
                  <c:v>0.00022854166666667</c:v>
                </c:pt>
                <c:pt idx="14">
                  <c:v>0.00019077083333333</c:v>
                </c:pt>
                <c:pt idx="15">
                  <c:v>0.00015839583333333</c:v>
                </c:pt>
                <c:pt idx="16">
                  <c:v>0.00013110416666667</c:v>
                </c:pt>
                <c:pt idx="17">
                  <c:v>0.000113875</c:v>
                </c:pt>
                <c:pt idx="18">
                  <c:v>9.4833333333333E-05</c:v>
                </c:pt>
                <c:pt idx="19">
                  <c:v>7.9597222222222E-05</c:v>
                </c:pt>
                <c:pt idx="20">
                  <c:v>6.8895833333333E-05</c:v>
                </c:pt>
                <c:pt idx="21">
                  <c:v>5.840625E-05</c:v>
                </c:pt>
                <c:pt idx="22">
                  <c:v>4.9861111111111E-05</c:v>
                </c:pt>
                <c:pt idx="23">
                  <c:v>4.1614583333333E-05</c:v>
                </c:pt>
                <c:pt idx="24">
                  <c:v>3.4604166666667E-05</c:v>
                </c:pt>
                <c:pt idx="25">
                  <c:v>3.0489583333333E-05</c:v>
                </c:pt>
                <c:pt idx="26">
                  <c:v>2.5825E-05</c:v>
                </c:pt>
                <c:pt idx="27">
                  <c:v>2.2055555555556E-05</c:v>
                </c:pt>
                <c:pt idx="28">
                  <c:v>1.8680555555556E-05</c:v>
                </c:pt>
                <c:pt idx="29">
                  <c:v>1.6159722222222E-05</c:v>
                </c:pt>
                <c:pt idx="30">
                  <c:v>1.3786458333333E-05</c:v>
                </c:pt>
                <c:pt idx="31">
                  <c:v>1.1453125E-05</c:v>
                </c:pt>
                <c:pt idx="32">
                  <c:v>9.7407407407407E-06</c:v>
                </c:pt>
                <c:pt idx="33">
                  <c:v>8.4351851851852E-06</c:v>
                </c:pt>
                <c:pt idx="34">
                  <c:v>7.1818181818182E-06</c:v>
                </c:pt>
                <c:pt idx="35">
                  <c:v>5.7430555555556E-06</c:v>
                </c:pt>
                <c:pt idx="36">
                  <c:v>5.2147435897436E-06</c:v>
                </c:pt>
                <c:pt idx="37">
                  <c:v>4.6041666666667E-06</c:v>
                </c:pt>
                <c:pt idx="38">
                  <c:v>3.7666666666667E-06</c:v>
                </c:pt>
                <c:pt idx="39">
                  <c:v>3.0509259259259E-06</c:v>
                </c:pt>
                <c:pt idx="40">
                  <c:v>2.5972222222222E-06</c:v>
                </c:pt>
                <c:pt idx="41">
                  <c:v>2.2857142857143E-06</c:v>
                </c:pt>
                <c:pt idx="42">
                  <c:v>1.9909420289855E-06</c:v>
                </c:pt>
                <c:pt idx="43">
                  <c:v>1.7683333333333E-06</c:v>
                </c:pt>
                <c:pt idx="44">
                  <c:v>1.3392857142857E-06</c:v>
                </c:pt>
                <c:pt idx="45">
                  <c:v>1.2305555555556E-06</c:v>
                </c:pt>
                <c:pt idx="46">
                  <c:v>1.0232843137255E-06</c:v>
                </c:pt>
                <c:pt idx="47">
                  <c:v>8.7725225225225E-07</c:v>
                </c:pt>
                <c:pt idx="48">
                  <c:v>7.5729166666667E-07</c:v>
                </c:pt>
                <c:pt idx="49">
                  <c:v>6.6018518518519E-07</c:v>
                </c:pt>
                <c:pt idx="50">
                  <c:v>5.1785714285714E-07</c:v>
                </c:pt>
                <c:pt idx="51">
                  <c:v>4.6759259259259E-07</c:v>
                </c:pt>
                <c:pt idx="52">
                  <c:v>3.8841807909605E-07</c:v>
                </c:pt>
                <c:pt idx="53">
                  <c:v>3.4294871794872E-07</c:v>
                </c:pt>
                <c:pt idx="54">
                  <c:v>2.806712962963E-07</c:v>
                </c:pt>
                <c:pt idx="55">
                  <c:v>2.2784810126582E-07</c:v>
                </c:pt>
                <c:pt idx="56">
                  <c:v>1.9875478927203E-07</c:v>
                </c:pt>
                <c:pt idx="57">
                  <c:v>1.8055555555556E-07</c:v>
                </c:pt>
                <c:pt idx="58">
                  <c:v>1.3888888888889E-07</c:v>
                </c:pt>
                <c:pt idx="59">
                  <c:v>1.304347826087E-07</c:v>
                </c:pt>
                <c:pt idx="60">
                  <c:v>1.0384114583333E-07</c:v>
                </c:pt>
                <c:pt idx="61">
                  <c:v>9.4424460431655E-08</c:v>
                </c:pt>
                <c:pt idx="62">
                  <c:v>7.1699134199134E-08</c:v>
                </c:pt>
                <c:pt idx="63">
                  <c:v>5.7598039215686E-08</c:v>
                </c:pt>
                <c:pt idx="64">
                  <c:v>5.3987455197133E-08</c:v>
                </c:pt>
                <c:pt idx="65">
                  <c:v>4.1463414634146E-08</c:v>
                </c:pt>
                <c:pt idx="66">
                  <c:v>3.7407407407407E-08</c:v>
                </c:pt>
                <c:pt idx="67">
                  <c:v>3.3938172043011E-08</c:v>
                </c:pt>
                <c:pt idx="68">
                  <c:v>2.4114774114774E-08</c:v>
                </c:pt>
                <c:pt idx="69">
                  <c:v>2.2296544035674E-08</c:v>
                </c:pt>
                <c:pt idx="70">
                  <c:v>1.5656565656566E-08</c:v>
                </c:pt>
                <c:pt idx="71">
                  <c:v>1.1707988980716E-08</c:v>
                </c:pt>
                <c:pt idx="72">
                  <c:v>1.1382623224728E-08</c:v>
                </c:pt>
                <c:pt idx="73">
                  <c:v>8.6174242424242E-09</c:v>
                </c:pt>
                <c:pt idx="74">
                  <c:v>6.9013112491373E-09</c:v>
                </c:pt>
                <c:pt idx="75">
                  <c:v>6.3559322033898E-09</c:v>
                </c:pt>
                <c:pt idx="76">
                  <c:v>3.9240867579909E-09</c:v>
                </c:pt>
                <c:pt idx="77">
                  <c:v>3.1752203214101E-09</c:v>
                </c:pt>
                <c:pt idx="78">
                  <c:v>1.8859028760019E-09</c:v>
                </c:pt>
                <c:pt idx="79">
                  <c:v>1.7137960582691E-09</c:v>
                </c:pt>
                <c:pt idx="80">
                  <c:v>1.606308411215E-09</c:v>
                </c:pt>
                <c:pt idx="81">
                  <c:v>9.7414098476798E-10</c:v>
                </c:pt>
                <c:pt idx="82">
                  <c:v>9.6618357487923E-10</c:v>
                </c:pt>
                <c:pt idx="83">
                  <c:v>5.1214515657009E-10</c:v>
                </c:pt>
                <c:pt idx="84">
                  <c:v>4.6554934823091E-10</c:v>
                </c:pt>
                <c:pt idx="85">
                  <c:v>2.1165940977262E-10</c:v>
                </c:pt>
                <c:pt idx="86">
                  <c:v>1.3742304309587E-10</c:v>
                </c:pt>
                <c:pt idx="87">
                  <c:v>1.24975004999E-10</c:v>
                </c:pt>
                <c:pt idx="88">
                  <c:v>1.8165304268847E-10</c:v>
                </c:pt>
                <c:pt idx="89">
                  <c:v>1.0328871260949E-10</c:v>
                </c:pt>
              </c:numCache>
            </c:numRef>
          </c:yVal>
          <c:smooth val="0"/>
        </c:ser>
        <c:ser>
          <c:idx val="5"/>
          <c:order val="4"/>
          <c:tx>
            <c:v>R=2.35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Data!$Z$6:$Z$134</c:f>
              <c:numCache>
                <c:ptCount val="1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12.5</c:v>
                </c:pt>
                <c:pt idx="12">
                  <c:v>14</c:v>
                </c:pt>
                <c:pt idx="13">
                  <c:v>15</c:v>
                </c:pt>
                <c:pt idx="14">
                  <c:v>16.5</c:v>
                </c:pt>
                <c:pt idx="15">
                  <c:v>18.5</c:v>
                </c:pt>
                <c:pt idx="16">
                  <c:v>20.5</c:v>
                </c:pt>
                <c:pt idx="17">
                  <c:v>22.5</c:v>
                </c:pt>
                <c:pt idx="18">
                  <c:v>24.5</c:v>
                </c:pt>
                <c:pt idx="19">
                  <c:v>27</c:v>
                </c:pt>
                <c:pt idx="20">
                  <c:v>29.5</c:v>
                </c:pt>
                <c:pt idx="21">
                  <c:v>32.5</c:v>
                </c:pt>
                <c:pt idx="22">
                  <c:v>36</c:v>
                </c:pt>
                <c:pt idx="23">
                  <c:v>39.5</c:v>
                </c:pt>
                <c:pt idx="24">
                  <c:v>43.5</c:v>
                </c:pt>
                <c:pt idx="25">
                  <c:v>47.5</c:v>
                </c:pt>
                <c:pt idx="26">
                  <c:v>52</c:v>
                </c:pt>
                <c:pt idx="27">
                  <c:v>57.5</c:v>
                </c:pt>
                <c:pt idx="28">
                  <c:v>63.5</c:v>
                </c:pt>
                <c:pt idx="29">
                  <c:v>69.5</c:v>
                </c:pt>
                <c:pt idx="30">
                  <c:v>76.5</c:v>
                </c:pt>
                <c:pt idx="31">
                  <c:v>84.5</c:v>
                </c:pt>
                <c:pt idx="32">
                  <c:v>93</c:v>
                </c:pt>
                <c:pt idx="33">
                  <c:v>102</c:v>
                </c:pt>
                <c:pt idx="34">
                  <c:v>112</c:v>
                </c:pt>
                <c:pt idx="35">
                  <c:v>123.5</c:v>
                </c:pt>
                <c:pt idx="36">
                  <c:v>136</c:v>
                </c:pt>
                <c:pt idx="37">
                  <c:v>149.5</c:v>
                </c:pt>
                <c:pt idx="38">
                  <c:v>164</c:v>
                </c:pt>
                <c:pt idx="39">
                  <c:v>180.5</c:v>
                </c:pt>
                <c:pt idx="40">
                  <c:v>198.5</c:v>
                </c:pt>
                <c:pt idx="41">
                  <c:v>218</c:v>
                </c:pt>
                <c:pt idx="42">
                  <c:v>240</c:v>
                </c:pt>
                <c:pt idx="43">
                  <c:v>264</c:v>
                </c:pt>
                <c:pt idx="44">
                  <c:v>290.5</c:v>
                </c:pt>
                <c:pt idx="45">
                  <c:v>319.5</c:v>
                </c:pt>
                <c:pt idx="46">
                  <c:v>351.5</c:v>
                </c:pt>
                <c:pt idx="47">
                  <c:v>387</c:v>
                </c:pt>
                <c:pt idx="48">
                  <c:v>425.5</c:v>
                </c:pt>
                <c:pt idx="49">
                  <c:v>468</c:v>
                </c:pt>
                <c:pt idx="50">
                  <c:v>515</c:v>
                </c:pt>
                <c:pt idx="51">
                  <c:v>566.5</c:v>
                </c:pt>
                <c:pt idx="52">
                  <c:v>623</c:v>
                </c:pt>
                <c:pt idx="53">
                  <c:v>685</c:v>
                </c:pt>
                <c:pt idx="54">
                  <c:v>753.5</c:v>
                </c:pt>
                <c:pt idx="55">
                  <c:v>829</c:v>
                </c:pt>
                <c:pt idx="56">
                  <c:v>912</c:v>
                </c:pt>
                <c:pt idx="57">
                  <c:v>1003.5</c:v>
                </c:pt>
                <c:pt idx="58">
                  <c:v>1104</c:v>
                </c:pt>
                <c:pt idx="59">
                  <c:v>1214</c:v>
                </c:pt>
                <c:pt idx="60">
                  <c:v>1335.5</c:v>
                </c:pt>
                <c:pt idx="61">
                  <c:v>1469</c:v>
                </c:pt>
                <c:pt idx="62">
                  <c:v>1615.5</c:v>
                </c:pt>
                <c:pt idx="63">
                  <c:v>1777.5</c:v>
                </c:pt>
                <c:pt idx="64">
                  <c:v>1955.5</c:v>
                </c:pt>
                <c:pt idx="65">
                  <c:v>2151</c:v>
                </c:pt>
                <c:pt idx="66">
                  <c:v>2366</c:v>
                </c:pt>
                <c:pt idx="67">
                  <c:v>2602.5</c:v>
                </c:pt>
                <c:pt idx="68">
                  <c:v>2863</c:v>
                </c:pt>
                <c:pt idx="69">
                  <c:v>3149</c:v>
                </c:pt>
                <c:pt idx="70">
                  <c:v>3463.5</c:v>
                </c:pt>
                <c:pt idx="71">
                  <c:v>3810</c:v>
                </c:pt>
                <c:pt idx="72">
                  <c:v>4191</c:v>
                </c:pt>
                <c:pt idx="73">
                  <c:v>4610.5</c:v>
                </c:pt>
                <c:pt idx="74">
                  <c:v>5072</c:v>
                </c:pt>
                <c:pt idx="75">
                  <c:v>5579</c:v>
                </c:pt>
                <c:pt idx="76">
                  <c:v>6136.5</c:v>
                </c:pt>
                <c:pt idx="77">
                  <c:v>6750</c:v>
                </c:pt>
                <c:pt idx="78">
                  <c:v>7425</c:v>
                </c:pt>
                <c:pt idx="79">
                  <c:v>8167.5</c:v>
                </c:pt>
                <c:pt idx="80">
                  <c:v>8984.5</c:v>
                </c:pt>
                <c:pt idx="81">
                  <c:v>9883</c:v>
                </c:pt>
                <c:pt idx="82">
                  <c:v>10871</c:v>
                </c:pt>
                <c:pt idx="83">
                  <c:v>11958</c:v>
                </c:pt>
                <c:pt idx="84">
                  <c:v>13154</c:v>
                </c:pt>
                <c:pt idx="85">
                  <c:v>14469.5</c:v>
                </c:pt>
                <c:pt idx="86">
                  <c:v>15916.5</c:v>
                </c:pt>
                <c:pt idx="87">
                  <c:v>17508</c:v>
                </c:pt>
                <c:pt idx="88">
                  <c:v>19259</c:v>
                </c:pt>
                <c:pt idx="89">
                  <c:v>21185</c:v>
                </c:pt>
                <c:pt idx="90">
                  <c:v>23303.5</c:v>
                </c:pt>
                <c:pt idx="91">
                  <c:v>25634</c:v>
                </c:pt>
                <c:pt idx="92">
                  <c:v>28197</c:v>
                </c:pt>
                <c:pt idx="93">
                  <c:v>31016.5</c:v>
                </c:pt>
                <c:pt idx="94">
                  <c:v>34118.5</c:v>
                </c:pt>
                <c:pt idx="95">
                  <c:v>37530.5</c:v>
                </c:pt>
                <c:pt idx="96">
                  <c:v>41283.5</c:v>
                </c:pt>
                <c:pt idx="97">
                  <c:v>45412</c:v>
                </c:pt>
                <c:pt idx="98">
                  <c:v>49953</c:v>
                </c:pt>
                <c:pt idx="99">
                  <c:v>54948.5</c:v>
                </c:pt>
                <c:pt idx="100">
                  <c:v>60443.5</c:v>
                </c:pt>
                <c:pt idx="101">
                  <c:v>66487.5</c:v>
                </c:pt>
                <c:pt idx="102">
                  <c:v>73136.5</c:v>
                </c:pt>
                <c:pt idx="103">
                  <c:v>80450</c:v>
                </c:pt>
                <c:pt idx="104">
                  <c:v>88495</c:v>
                </c:pt>
                <c:pt idx="105">
                  <c:v>97344.5</c:v>
                </c:pt>
                <c:pt idx="106">
                  <c:v>107078.5</c:v>
                </c:pt>
                <c:pt idx="107">
                  <c:v>117786.5</c:v>
                </c:pt>
                <c:pt idx="108">
                  <c:v>129565.5</c:v>
                </c:pt>
                <c:pt idx="109">
                  <c:v>142522</c:v>
                </c:pt>
                <c:pt idx="110">
                  <c:v>156774</c:v>
                </c:pt>
              </c:numCache>
            </c:numRef>
          </c:xVal>
          <c:yVal>
            <c:numRef>
              <c:f>Data!$AA$6:$AA$134</c:f>
              <c:numCache>
                <c:ptCount val="129"/>
                <c:pt idx="0">
                  <c:v>0.0227149375</c:v>
                </c:pt>
                <c:pt idx="1">
                  <c:v>0.0071312125</c:v>
                </c:pt>
                <c:pt idx="2">
                  <c:v>0.0029242375</c:v>
                </c:pt>
                <c:pt idx="3">
                  <c:v>0.00179595</c:v>
                </c:pt>
                <c:pt idx="4">
                  <c:v>0.0011024625</c:v>
                </c:pt>
                <c:pt idx="5">
                  <c:v>0.0007894625</c:v>
                </c:pt>
                <c:pt idx="6">
                  <c:v>0.0005770125</c:v>
                </c:pt>
                <c:pt idx="7">
                  <c:v>0.000467025</c:v>
                </c:pt>
                <c:pt idx="8">
                  <c:v>0.000362525</c:v>
                </c:pt>
                <c:pt idx="9">
                  <c:v>0.000298625</c:v>
                </c:pt>
                <c:pt idx="10">
                  <c:v>0.0002512625</c:v>
                </c:pt>
                <c:pt idx="11">
                  <c:v>0.0002007375</c:v>
                </c:pt>
                <c:pt idx="12">
                  <c:v>0.0001582625</c:v>
                </c:pt>
                <c:pt idx="13">
                  <c:v>0.0001379</c:v>
                </c:pt>
                <c:pt idx="14">
                  <c:v>0.00011798125</c:v>
                </c:pt>
                <c:pt idx="15">
                  <c:v>9.42E-05</c:v>
                </c:pt>
                <c:pt idx="16">
                  <c:v>7.799375E-05</c:v>
                </c:pt>
                <c:pt idx="17">
                  <c:v>6.535625E-05</c:v>
                </c:pt>
                <c:pt idx="18">
                  <c:v>5.66875E-05</c:v>
                </c:pt>
                <c:pt idx="19">
                  <c:v>4.6670833333333E-05</c:v>
                </c:pt>
                <c:pt idx="20">
                  <c:v>3.875625E-05</c:v>
                </c:pt>
                <c:pt idx="21">
                  <c:v>3.2853125E-05</c:v>
                </c:pt>
                <c:pt idx="22">
                  <c:v>2.7683333333333E-05</c:v>
                </c:pt>
                <c:pt idx="23">
                  <c:v>2.3253125E-05</c:v>
                </c:pt>
                <c:pt idx="24">
                  <c:v>1.893125E-05</c:v>
                </c:pt>
                <c:pt idx="25">
                  <c:v>1.63125E-05</c:v>
                </c:pt>
                <c:pt idx="26">
                  <c:v>1.418E-05</c:v>
                </c:pt>
                <c:pt idx="27">
                  <c:v>1.1547916666667E-05</c:v>
                </c:pt>
                <c:pt idx="28">
                  <c:v>9.8E-06</c:v>
                </c:pt>
                <c:pt idx="29">
                  <c:v>8.3541666666667E-06</c:v>
                </c:pt>
                <c:pt idx="30">
                  <c:v>6.9484375E-06</c:v>
                </c:pt>
                <c:pt idx="31">
                  <c:v>5.88125E-06</c:v>
                </c:pt>
                <c:pt idx="32">
                  <c:v>4.9611111111111E-06</c:v>
                </c:pt>
                <c:pt idx="33">
                  <c:v>4.2902777777778E-06</c:v>
                </c:pt>
                <c:pt idx="34">
                  <c:v>3.4738636363636E-06</c:v>
                </c:pt>
                <c:pt idx="35">
                  <c:v>2.9333333333333E-06</c:v>
                </c:pt>
                <c:pt idx="36">
                  <c:v>2.5009615384615E-06</c:v>
                </c:pt>
                <c:pt idx="37">
                  <c:v>2.1383928571429E-06</c:v>
                </c:pt>
                <c:pt idx="38">
                  <c:v>1.78E-06</c:v>
                </c:pt>
                <c:pt idx="39">
                  <c:v>1.5402777777778E-06</c:v>
                </c:pt>
                <c:pt idx="40">
                  <c:v>1.3284722222222E-06</c:v>
                </c:pt>
                <c:pt idx="41">
                  <c:v>1.0916666666667E-06</c:v>
                </c:pt>
                <c:pt idx="42">
                  <c:v>9.6304347826087E-07</c:v>
                </c:pt>
                <c:pt idx="43">
                  <c:v>7.605E-07</c:v>
                </c:pt>
                <c:pt idx="44">
                  <c:v>6.4910714285714E-07</c:v>
                </c:pt>
                <c:pt idx="45">
                  <c:v>5.5458333333333E-07</c:v>
                </c:pt>
                <c:pt idx="46">
                  <c:v>4.7977941176471E-07</c:v>
                </c:pt>
                <c:pt idx="47">
                  <c:v>3.9932432432432E-07</c:v>
                </c:pt>
                <c:pt idx="48">
                  <c:v>3.515625E-07</c:v>
                </c:pt>
                <c:pt idx="49">
                  <c:v>2.9388888888889E-07</c:v>
                </c:pt>
                <c:pt idx="50">
                  <c:v>2.4872448979592E-07</c:v>
                </c:pt>
                <c:pt idx="51">
                  <c:v>2.2152777777778E-07</c:v>
                </c:pt>
                <c:pt idx="52">
                  <c:v>1.8072033898305E-07</c:v>
                </c:pt>
                <c:pt idx="53">
                  <c:v>1.5423076923077E-07</c:v>
                </c:pt>
                <c:pt idx="54">
                  <c:v>1.3055555555556E-07</c:v>
                </c:pt>
                <c:pt idx="55">
                  <c:v>1.1503164556962E-07</c:v>
                </c:pt>
                <c:pt idx="56">
                  <c:v>9.3390804597701E-08</c:v>
                </c:pt>
                <c:pt idx="57">
                  <c:v>7.8776041666667E-08</c:v>
                </c:pt>
                <c:pt idx="58">
                  <c:v>7.202380952381E-08</c:v>
                </c:pt>
                <c:pt idx="59">
                  <c:v>5.9239130434783E-08</c:v>
                </c:pt>
                <c:pt idx="60">
                  <c:v>4.990234375E-08</c:v>
                </c:pt>
                <c:pt idx="61">
                  <c:v>4.3255395683453E-08</c:v>
                </c:pt>
                <c:pt idx="62">
                  <c:v>3.9204545454545E-08</c:v>
                </c:pt>
                <c:pt idx="63">
                  <c:v>2.8308823529412E-08</c:v>
                </c:pt>
                <c:pt idx="64">
                  <c:v>2.4260752688172E-08</c:v>
                </c:pt>
                <c:pt idx="65">
                  <c:v>2.2621951219512E-08</c:v>
                </c:pt>
                <c:pt idx="66">
                  <c:v>1.9833333333333E-08</c:v>
                </c:pt>
                <c:pt idx="67">
                  <c:v>1.5625E-08</c:v>
                </c:pt>
                <c:pt idx="68">
                  <c:v>1.510989010989E-08</c:v>
                </c:pt>
                <c:pt idx="69">
                  <c:v>1.2081939799331E-08</c:v>
                </c:pt>
                <c:pt idx="70">
                  <c:v>9.8106060606061E-09</c:v>
                </c:pt>
                <c:pt idx="71">
                  <c:v>9.263085399449E-09</c:v>
                </c:pt>
                <c:pt idx="72">
                  <c:v>7.7067669172932E-09</c:v>
                </c:pt>
                <c:pt idx="73">
                  <c:v>5.1420454545455E-09</c:v>
                </c:pt>
                <c:pt idx="74">
                  <c:v>5.4089026915114E-09</c:v>
                </c:pt>
                <c:pt idx="75">
                  <c:v>5.1318267419962E-09</c:v>
                </c:pt>
                <c:pt idx="76">
                  <c:v>3.8741438356164E-09</c:v>
                </c:pt>
                <c:pt idx="77">
                  <c:v>3.0909797822706E-09</c:v>
                </c:pt>
                <c:pt idx="78">
                  <c:v>2.970297029703E-09</c:v>
                </c:pt>
                <c:pt idx="79">
                  <c:v>2.3939588688946E-09</c:v>
                </c:pt>
                <c:pt idx="80">
                  <c:v>2.2926401869159E-09</c:v>
                </c:pt>
                <c:pt idx="81">
                  <c:v>1.7667375132837E-09</c:v>
                </c:pt>
                <c:pt idx="82">
                  <c:v>1.5821256038647E-09</c:v>
                </c:pt>
                <c:pt idx="83">
                  <c:v>1.1852502194908E-09</c:v>
                </c:pt>
                <c:pt idx="84">
                  <c:v>1.1372705506784E-09</c:v>
                </c:pt>
                <c:pt idx="85">
                  <c:v>7.8918722786647E-10</c:v>
                </c:pt>
                <c:pt idx="86">
                  <c:v>9.5646437994723E-10</c:v>
                </c:pt>
                <c:pt idx="87">
                  <c:v>6.8986202759448E-10</c:v>
                </c:pt>
                <c:pt idx="88">
                  <c:v>4.5640326975477E-10</c:v>
                </c:pt>
                <c:pt idx="89">
                  <c:v>4.1522062469013E-10</c:v>
                </c:pt>
                <c:pt idx="90">
                  <c:v>3.8851351351351E-10</c:v>
                </c:pt>
                <c:pt idx="91">
                  <c:v>3.3797623924621E-10</c:v>
                </c:pt>
                <c:pt idx="92">
                  <c:v>2.56052141527E-10</c:v>
                </c:pt>
                <c:pt idx="93">
                  <c:v>1.6079891672309E-10</c:v>
                </c:pt>
                <c:pt idx="94">
                  <c:v>1.5E-10</c:v>
                </c:pt>
                <c:pt idx="95">
                  <c:v>1.0492445439284E-10</c:v>
                </c:pt>
                <c:pt idx="96">
                  <c:v>7.3118006103764E-11</c:v>
                </c:pt>
                <c:pt idx="97">
                  <c:v>8.3815028901734E-11</c:v>
                </c:pt>
                <c:pt idx="98">
                  <c:v>6.3064956905613E-11</c:v>
                </c:pt>
                <c:pt idx="99">
                  <c:v>5.9705769965609E-11</c:v>
                </c:pt>
                <c:pt idx="100">
                  <c:v>3.9089645587213E-11</c:v>
                </c:pt>
                <c:pt idx="101">
                  <c:v>3.1585596967783E-11</c:v>
                </c:pt>
                <c:pt idx="102">
                  <c:v>1.7944300890037E-11</c:v>
                </c:pt>
                <c:pt idx="103">
                  <c:v>2.6106252447461E-11</c:v>
                </c:pt>
                <c:pt idx="104">
                  <c:v>1.779570530312E-11</c:v>
                </c:pt>
                <c:pt idx="105">
                  <c:v>1.0787486515642E-11</c:v>
                </c:pt>
                <c:pt idx="106">
                  <c:v>6.1286526769955E-12</c:v>
                </c:pt>
                <c:pt idx="107">
                  <c:v>5.5714031021572E-12</c:v>
                </c:pt>
                <c:pt idx="108">
                  <c:v>1.0129659643436E-12</c:v>
                </c:pt>
                <c:pt idx="109">
                  <c:v>2.7628379871804E-12</c:v>
                </c:pt>
                <c:pt idx="110">
                  <c:v>1.6743687629764E-12</c:v>
                </c:pt>
              </c:numCache>
            </c:numRef>
          </c:yVal>
          <c:smooth val="0"/>
        </c:ser>
        <c:ser>
          <c:idx val="4"/>
          <c:order val="5"/>
          <c:tx>
            <c:v>R=2.16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Data!$AF$6:$AF$134</c:f>
              <c:numCache>
                <c:ptCount val="1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12.5</c:v>
                </c:pt>
                <c:pt idx="12">
                  <c:v>14</c:v>
                </c:pt>
                <c:pt idx="13">
                  <c:v>15</c:v>
                </c:pt>
                <c:pt idx="14">
                  <c:v>16.5</c:v>
                </c:pt>
                <c:pt idx="15">
                  <c:v>18.5</c:v>
                </c:pt>
                <c:pt idx="16">
                  <c:v>20.5</c:v>
                </c:pt>
                <c:pt idx="17">
                  <c:v>22.5</c:v>
                </c:pt>
                <c:pt idx="18">
                  <c:v>24.5</c:v>
                </c:pt>
                <c:pt idx="19">
                  <c:v>27</c:v>
                </c:pt>
                <c:pt idx="20">
                  <c:v>29.5</c:v>
                </c:pt>
                <c:pt idx="21">
                  <c:v>32.5</c:v>
                </c:pt>
                <c:pt idx="22">
                  <c:v>36</c:v>
                </c:pt>
                <c:pt idx="23">
                  <c:v>39.5</c:v>
                </c:pt>
                <c:pt idx="24">
                  <c:v>43.5</c:v>
                </c:pt>
                <c:pt idx="25">
                  <c:v>47.5</c:v>
                </c:pt>
                <c:pt idx="26">
                  <c:v>52</c:v>
                </c:pt>
                <c:pt idx="27">
                  <c:v>57.5</c:v>
                </c:pt>
                <c:pt idx="28">
                  <c:v>63.5</c:v>
                </c:pt>
                <c:pt idx="29">
                  <c:v>69.5</c:v>
                </c:pt>
                <c:pt idx="30">
                  <c:v>76.5</c:v>
                </c:pt>
                <c:pt idx="31">
                  <c:v>84.5</c:v>
                </c:pt>
                <c:pt idx="32">
                  <c:v>93</c:v>
                </c:pt>
                <c:pt idx="33">
                  <c:v>102</c:v>
                </c:pt>
                <c:pt idx="34">
                  <c:v>112</c:v>
                </c:pt>
                <c:pt idx="35">
                  <c:v>123.5</c:v>
                </c:pt>
                <c:pt idx="36">
                  <c:v>136</c:v>
                </c:pt>
                <c:pt idx="37">
                  <c:v>149.5</c:v>
                </c:pt>
                <c:pt idx="38">
                  <c:v>164</c:v>
                </c:pt>
                <c:pt idx="39">
                  <c:v>180.5</c:v>
                </c:pt>
                <c:pt idx="40">
                  <c:v>198.5</c:v>
                </c:pt>
                <c:pt idx="41">
                  <c:v>218</c:v>
                </c:pt>
                <c:pt idx="42">
                  <c:v>240</c:v>
                </c:pt>
                <c:pt idx="43">
                  <c:v>264</c:v>
                </c:pt>
                <c:pt idx="44">
                  <c:v>290.5</c:v>
                </c:pt>
                <c:pt idx="45">
                  <c:v>319.5</c:v>
                </c:pt>
                <c:pt idx="46">
                  <c:v>351.5</c:v>
                </c:pt>
                <c:pt idx="47">
                  <c:v>387</c:v>
                </c:pt>
                <c:pt idx="48">
                  <c:v>425.5</c:v>
                </c:pt>
                <c:pt idx="49">
                  <c:v>468</c:v>
                </c:pt>
                <c:pt idx="50">
                  <c:v>515</c:v>
                </c:pt>
                <c:pt idx="51">
                  <c:v>566.5</c:v>
                </c:pt>
                <c:pt idx="52">
                  <c:v>623</c:v>
                </c:pt>
                <c:pt idx="53">
                  <c:v>685</c:v>
                </c:pt>
                <c:pt idx="54">
                  <c:v>753.5</c:v>
                </c:pt>
                <c:pt idx="55">
                  <c:v>829</c:v>
                </c:pt>
                <c:pt idx="56">
                  <c:v>912</c:v>
                </c:pt>
                <c:pt idx="57">
                  <c:v>1003.5</c:v>
                </c:pt>
                <c:pt idx="58">
                  <c:v>1104</c:v>
                </c:pt>
                <c:pt idx="59">
                  <c:v>1214</c:v>
                </c:pt>
                <c:pt idx="60">
                  <c:v>1335.5</c:v>
                </c:pt>
                <c:pt idx="61">
                  <c:v>1469</c:v>
                </c:pt>
                <c:pt idx="62">
                  <c:v>1615.5</c:v>
                </c:pt>
                <c:pt idx="63">
                  <c:v>1777.5</c:v>
                </c:pt>
                <c:pt idx="64">
                  <c:v>1955.5</c:v>
                </c:pt>
                <c:pt idx="65">
                  <c:v>2151</c:v>
                </c:pt>
                <c:pt idx="66">
                  <c:v>2366</c:v>
                </c:pt>
                <c:pt idx="67">
                  <c:v>2602.5</c:v>
                </c:pt>
                <c:pt idx="68">
                  <c:v>2863</c:v>
                </c:pt>
                <c:pt idx="69">
                  <c:v>3149</c:v>
                </c:pt>
                <c:pt idx="70">
                  <c:v>3463.5</c:v>
                </c:pt>
                <c:pt idx="71">
                  <c:v>3810</c:v>
                </c:pt>
                <c:pt idx="72">
                  <c:v>4191</c:v>
                </c:pt>
                <c:pt idx="73">
                  <c:v>4610.5</c:v>
                </c:pt>
                <c:pt idx="74">
                  <c:v>5072</c:v>
                </c:pt>
                <c:pt idx="75">
                  <c:v>5579</c:v>
                </c:pt>
                <c:pt idx="76">
                  <c:v>6136.5</c:v>
                </c:pt>
                <c:pt idx="77">
                  <c:v>6750</c:v>
                </c:pt>
                <c:pt idx="78">
                  <c:v>7425</c:v>
                </c:pt>
                <c:pt idx="79">
                  <c:v>8167.5</c:v>
                </c:pt>
                <c:pt idx="80">
                  <c:v>8984.5</c:v>
                </c:pt>
                <c:pt idx="81">
                  <c:v>9883</c:v>
                </c:pt>
                <c:pt idx="82">
                  <c:v>10871</c:v>
                </c:pt>
                <c:pt idx="83">
                  <c:v>11958</c:v>
                </c:pt>
                <c:pt idx="84">
                  <c:v>13154</c:v>
                </c:pt>
                <c:pt idx="85">
                  <c:v>14469.5</c:v>
                </c:pt>
                <c:pt idx="86">
                  <c:v>15916.5</c:v>
                </c:pt>
                <c:pt idx="87">
                  <c:v>17508</c:v>
                </c:pt>
                <c:pt idx="88">
                  <c:v>19259</c:v>
                </c:pt>
                <c:pt idx="89">
                  <c:v>21185</c:v>
                </c:pt>
                <c:pt idx="90">
                  <c:v>23303.5</c:v>
                </c:pt>
                <c:pt idx="91">
                  <c:v>25634</c:v>
                </c:pt>
              </c:numCache>
            </c:numRef>
          </c:xVal>
          <c:yVal>
            <c:numRef>
              <c:f>Data!$AG$6:$AG$134</c:f>
              <c:numCache>
                <c:ptCount val="129"/>
                <c:pt idx="0">
                  <c:v>0.015700083333333</c:v>
                </c:pt>
                <c:pt idx="1">
                  <c:v>0.00461075</c:v>
                </c:pt>
                <c:pt idx="2">
                  <c:v>0.0017420833333333</c:v>
                </c:pt>
                <c:pt idx="3">
                  <c:v>0.0010203333333333</c:v>
                </c:pt>
                <c:pt idx="4">
                  <c:v>0.000613</c:v>
                </c:pt>
                <c:pt idx="5">
                  <c:v>0.00042675</c:v>
                </c:pt>
                <c:pt idx="6">
                  <c:v>0.000304375</c:v>
                </c:pt>
                <c:pt idx="7">
                  <c:v>0.00023645833333333</c:v>
                </c:pt>
                <c:pt idx="8">
                  <c:v>0.000180625</c:v>
                </c:pt>
                <c:pt idx="9">
                  <c:v>0.00014591666666667</c:v>
                </c:pt>
                <c:pt idx="10">
                  <c:v>0.00012058333333333</c:v>
                </c:pt>
                <c:pt idx="11">
                  <c:v>9.1916666666667E-05</c:v>
                </c:pt>
                <c:pt idx="12">
                  <c:v>7.2666666666667E-05</c:v>
                </c:pt>
                <c:pt idx="13">
                  <c:v>6.5541666666667E-05</c:v>
                </c:pt>
                <c:pt idx="14">
                  <c:v>5.2166666666667E-05</c:v>
                </c:pt>
                <c:pt idx="15">
                  <c:v>3.9708333333333E-05</c:v>
                </c:pt>
                <c:pt idx="16">
                  <c:v>3.2395833333333E-05</c:v>
                </c:pt>
                <c:pt idx="17">
                  <c:v>2.7604166666667E-05</c:v>
                </c:pt>
                <c:pt idx="18">
                  <c:v>2.16875E-05</c:v>
                </c:pt>
                <c:pt idx="19">
                  <c:v>1.7555555555556E-05</c:v>
                </c:pt>
                <c:pt idx="20">
                  <c:v>1.5770833333333E-05</c:v>
                </c:pt>
                <c:pt idx="21">
                  <c:v>1.24375E-05</c:v>
                </c:pt>
                <c:pt idx="22">
                  <c:v>9.8055555555556E-06</c:v>
                </c:pt>
                <c:pt idx="23">
                  <c:v>7.8125E-06</c:v>
                </c:pt>
                <c:pt idx="24">
                  <c:v>6.7083333333333E-06</c:v>
                </c:pt>
                <c:pt idx="25">
                  <c:v>5.78125E-06</c:v>
                </c:pt>
                <c:pt idx="26">
                  <c:v>4.6E-06</c:v>
                </c:pt>
                <c:pt idx="27">
                  <c:v>4.0416666666667E-06</c:v>
                </c:pt>
                <c:pt idx="28">
                  <c:v>2.9652777777778E-06</c:v>
                </c:pt>
                <c:pt idx="29">
                  <c:v>2.7083333333333E-06</c:v>
                </c:pt>
                <c:pt idx="30">
                  <c:v>2.21875E-06</c:v>
                </c:pt>
                <c:pt idx="31">
                  <c:v>1.7552083333333E-06</c:v>
                </c:pt>
                <c:pt idx="32">
                  <c:v>1.3888888888889E-06</c:v>
                </c:pt>
                <c:pt idx="33">
                  <c:v>1.2222222222222E-06</c:v>
                </c:pt>
                <c:pt idx="34">
                  <c:v>1.0681818181818E-06</c:v>
                </c:pt>
                <c:pt idx="35">
                  <c:v>8.0555555555556E-07</c:v>
                </c:pt>
                <c:pt idx="36">
                  <c:v>6.025641025641E-07</c:v>
                </c:pt>
                <c:pt idx="37">
                  <c:v>5.5654761904762E-07</c:v>
                </c:pt>
                <c:pt idx="38">
                  <c:v>4.4444444444444E-07</c:v>
                </c:pt>
                <c:pt idx="39">
                  <c:v>3.2638888888889E-07</c:v>
                </c:pt>
                <c:pt idx="40">
                  <c:v>2.8009259259259E-07</c:v>
                </c:pt>
                <c:pt idx="41">
                  <c:v>2.4603174603175E-07</c:v>
                </c:pt>
                <c:pt idx="42">
                  <c:v>1.9384057971014E-07</c:v>
                </c:pt>
                <c:pt idx="43">
                  <c:v>1.7E-07</c:v>
                </c:pt>
                <c:pt idx="44">
                  <c:v>1.6369047619048E-07</c:v>
                </c:pt>
                <c:pt idx="45">
                  <c:v>1.2916666666667E-07</c:v>
                </c:pt>
                <c:pt idx="46">
                  <c:v>8.8235294117647E-08</c:v>
                </c:pt>
                <c:pt idx="47">
                  <c:v>7.2072072072072E-08</c:v>
                </c:pt>
                <c:pt idx="48">
                  <c:v>7.8125E-08</c:v>
                </c:pt>
                <c:pt idx="49">
                  <c:v>5.462962962963E-08</c:v>
                </c:pt>
                <c:pt idx="50">
                  <c:v>3.8265306122449E-08</c:v>
                </c:pt>
                <c:pt idx="51">
                  <c:v>4.1666666666667E-08</c:v>
                </c:pt>
                <c:pt idx="52">
                  <c:v>3.1779661016949E-08</c:v>
                </c:pt>
                <c:pt idx="53">
                  <c:v>2.4358974358974E-08</c:v>
                </c:pt>
                <c:pt idx="54">
                  <c:v>2.0833333333333E-08</c:v>
                </c:pt>
                <c:pt idx="55">
                  <c:v>1.5295358649789E-08</c:v>
                </c:pt>
                <c:pt idx="56">
                  <c:v>1.3409961685824E-08</c:v>
                </c:pt>
                <c:pt idx="57">
                  <c:v>1.3454861111111E-08</c:v>
                </c:pt>
                <c:pt idx="58">
                  <c:v>9.9206349206349E-09</c:v>
                </c:pt>
                <c:pt idx="59">
                  <c:v>7.6086956521739E-09</c:v>
                </c:pt>
                <c:pt idx="60">
                  <c:v>5.2083333333333E-09</c:v>
                </c:pt>
                <c:pt idx="61">
                  <c:v>4.1966426858513E-09</c:v>
                </c:pt>
                <c:pt idx="62">
                  <c:v>5.4112554112554E-09</c:v>
                </c:pt>
                <c:pt idx="63">
                  <c:v>5.1470588235294E-09</c:v>
                </c:pt>
                <c:pt idx="64">
                  <c:v>3.1362007168459E-09</c:v>
                </c:pt>
                <c:pt idx="65">
                  <c:v>2.2357723577236E-09</c:v>
                </c:pt>
                <c:pt idx="66">
                  <c:v>3.1481481481481E-09</c:v>
                </c:pt>
                <c:pt idx="67">
                  <c:v>1.3440860215054E-09</c:v>
                </c:pt>
                <c:pt idx="68">
                  <c:v>2.1367521367521E-09</c:v>
                </c:pt>
                <c:pt idx="69">
                  <c:v>9.7547380156076E-10</c:v>
                </c:pt>
                <c:pt idx="70">
                  <c:v>1.7676767676768E-09</c:v>
                </c:pt>
                <c:pt idx="71">
                  <c:v>6.8870523415978E-10</c:v>
                </c:pt>
                <c:pt idx="72">
                  <c:v>6.265664160401E-10</c:v>
                </c:pt>
                <c:pt idx="73">
                  <c:v>8.5227272727273E-10</c:v>
                </c:pt>
                <c:pt idx="74">
                  <c:v>8.6266390614217E-10</c:v>
                </c:pt>
                <c:pt idx="75">
                  <c:v>7.0621468926554E-10</c:v>
                </c:pt>
                <c:pt idx="76">
                  <c:v>2.8538812785388E-10</c:v>
                </c:pt>
                <c:pt idx="77">
                  <c:v>3.2400207361327E-10</c:v>
                </c:pt>
                <c:pt idx="78">
                  <c:v>1.7680339462518E-10</c:v>
                </c:pt>
                <c:pt idx="79">
                  <c:v>2.1422450728363E-10</c:v>
                </c:pt>
                <c:pt idx="80">
                  <c:v>2.9205607476636E-10</c:v>
                </c:pt>
                <c:pt idx="81">
                  <c:v>8.8558271342543E-11</c:v>
                </c:pt>
                <c:pt idx="82">
                  <c:v>2.0128824476651E-10</c:v>
                </c:pt>
                <c:pt idx="83">
                  <c:v>1.4632718759145E-10</c:v>
                </c:pt>
                <c:pt idx="84">
                  <c:v>2.3277467411546E-10</c:v>
                </c:pt>
                <c:pt idx="85">
                  <c:v>3.0237058538945E-11</c:v>
                </c:pt>
                <c:pt idx="86">
                  <c:v>8.245382585752E-11</c:v>
                </c:pt>
                <c:pt idx="87">
                  <c:v>1.24975004999E-10</c:v>
                </c:pt>
                <c:pt idx="88">
                  <c:v>4.5413260672116E-11</c:v>
                </c:pt>
                <c:pt idx="89">
                  <c:v>2.0657742521897E-11</c:v>
                </c:pt>
                <c:pt idx="90">
                  <c:v>3.7537537537538E-11</c:v>
                </c:pt>
                <c:pt idx="91">
                  <c:v>1.7069507032637E-11</c:v>
                </c:pt>
              </c:numCache>
            </c:numRef>
          </c:yVal>
          <c:smooth val="0"/>
        </c:ser>
        <c:axId val="17683119"/>
        <c:axId val="24930344"/>
      </c:scatterChart>
      <c:valAx>
        <c:axId val="1768311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Size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30344"/>
        <c:crosses val="autoZero"/>
        <c:crossBetween val="midCat"/>
        <c:dispUnits/>
      </c:valAx>
      <c:valAx>
        <c:axId val="2493034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Density D(S)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831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Rescaled Sizes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"/>
          <c:w val="0.878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v>R=6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Data!$F$6:$F$134</c:f>
              <c:numCache>
                <c:ptCount val="129"/>
                <c:pt idx="0">
                  <c:v>88.66878303685574</c:v>
                </c:pt>
                <c:pt idx="1">
                  <c:v>177.33756607371149</c:v>
                </c:pt>
                <c:pt idx="2">
                  <c:v>266.0063491105672</c:v>
                </c:pt>
                <c:pt idx="3">
                  <c:v>354.67513214742297</c:v>
                </c:pt>
                <c:pt idx="4">
                  <c:v>443.3439151842787</c:v>
                </c:pt>
                <c:pt idx="5">
                  <c:v>532.0126982211344</c:v>
                </c:pt>
                <c:pt idx="6">
                  <c:v>620.6814812579902</c:v>
                </c:pt>
                <c:pt idx="7">
                  <c:v>709.3502642948459</c:v>
                </c:pt>
                <c:pt idx="8">
                  <c:v>798.0190473317017</c:v>
                </c:pt>
                <c:pt idx="9">
                  <c:v>886.6878303685575</c:v>
                </c:pt>
                <c:pt idx="10">
                  <c:v>975.3566134054132</c:v>
                </c:pt>
                <c:pt idx="11">
                  <c:v>1108.3597879606968</c:v>
                </c:pt>
                <c:pt idx="12">
                  <c:v>1241.3629625159804</c:v>
                </c:pt>
                <c:pt idx="13">
                  <c:v>1330.0317455528361</c:v>
                </c:pt>
                <c:pt idx="14">
                  <c:v>1463.0349201081196</c:v>
                </c:pt>
                <c:pt idx="15">
                  <c:v>1640.3724861818312</c:v>
                </c:pt>
                <c:pt idx="16">
                  <c:v>1817.7100522555427</c:v>
                </c:pt>
                <c:pt idx="17">
                  <c:v>1995.0476183292542</c:v>
                </c:pt>
                <c:pt idx="18">
                  <c:v>2172.3851844029655</c:v>
                </c:pt>
                <c:pt idx="19">
                  <c:v>2394.057141995105</c:v>
                </c:pt>
                <c:pt idx="20">
                  <c:v>2615.7290995872445</c:v>
                </c:pt>
                <c:pt idx="21">
                  <c:v>2881.7354486978115</c:v>
                </c:pt>
                <c:pt idx="22">
                  <c:v>3192.076189326807</c:v>
                </c:pt>
                <c:pt idx="23">
                  <c:v>3502.416929955802</c:v>
                </c:pt>
                <c:pt idx="24">
                  <c:v>3857.0920621032246</c:v>
                </c:pt>
                <c:pt idx="25">
                  <c:v>4211.767194250648</c:v>
                </c:pt>
                <c:pt idx="26">
                  <c:v>4610.7767179164985</c:v>
                </c:pt>
                <c:pt idx="27">
                  <c:v>5098.455024619205</c:v>
                </c:pt>
                <c:pt idx="28">
                  <c:v>5630.46772284034</c:v>
                </c:pt>
                <c:pt idx="29">
                  <c:v>6162.480421061474</c:v>
                </c:pt>
                <c:pt idx="30">
                  <c:v>6783.161902319464</c:v>
                </c:pt>
              </c:numCache>
            </c:numRef>
          </c:xVal>
          <c:yVal>
            <c:numRef>
              <c:f>Data!$E$6:$E$134</c:f>
              <c:numCache>
                <c:ptCount val="129"/>
                <c:pt idx="0">
                  <c:v>0.21150970833333</c:v>
                </c:pt>
                <c:pt idx="1">
                  <c:v>0.31773</c:v>
                </c:pt>
                <c:pt idx="2">
                  <c:v>0.34251787500000297</c:v>
                </c:pt>
                <c:pt idx="3">
                  <c:v>0.358425333333328</c:v>
                </c:pt>
                <c:pt idx="4">
                  <c:v>0.353027083333325</c:v>
                </c:pt>
                <c:pt idx="5">
                  <c:v>0.3429045</c:v>
                </c:pt>
                <c:pt idx="6">
                  <c:v>0.32690145833333173</c:v>
                </c:pt>
                <c:pt idx="7">
                  <c:v>0.3088293333333312</c:v>
                </c:pt>
                <c:pt idx="8">
                  <c:v>0.288765</c:v>
                </c:pt>
                <c:pt idx="9">
                  <c:v>0.2673</c:v>
                </c:pt>
                <c:pt idx="10">
                  <c:v>0.24621987499999998</c:v>
                </c:pt>
                <c:pt idx="11">
                  <c:v>0.22088216145832812</c:v>
                </c:pt>
                <c:pt idx="12">
                  <c:v>0.1911081666666673</c:v>
                </c:pt>
                <c:pt idx="13">
                  <c:v>0.17599687499999925</c:v>
                </c:pt>
                <c:pt idx="14">
                  <c:v>0.15291942187500002</c:v>
                </c:pt>
                <c:pt idx="15">
                  <c:v>0.1259836510416678</c:v>
                </c:pt>
                <c:pt idx="16">
                  <c:v>0.101910625</c:v>
                </c:pt>
                <c:pt idx="17">
                  <c:v>0.082740234375</c:v>
                </c:pt>
                <c:pt idx="18">
                  <c:v>0.06655271875</c:v>
                </c:pt>
                <c:pt idx="19">
                  <c:v>0.05200199999999976</c:v>
                </c:pt>
                <c:pt idx="20">
                  <c:v>0.03836352083333305</c:v>
                </c:pt>
                <c:pt idx="21">
                  <c:v>0.027880598958332982</c:v>
                </c:pt>
                <c:pt idx="22">
                  <c:v>0.019476000000000288</c:v>
                </c:pt>
                <c:pt idx="23">
                  <c:v>0.012742041666666717</c:v>
                </c:pt>
                <c:pt idx="24">
                  <c:v>0.007943507812500063</c:v>
                </c:pt>
                <c:pt idx="25">
                  <c:v>0.0050765625</c:v>
                </c:pt>
                <c:pt idx="26">
                  <c:v>0.0028166666666667567</c:v>
                </c:pt>
                <c:pt idx="27">
                  <c:v>0.0013316840277777851</c:v>
                </c:pt>
                <c:pt idx="28">
                  <c:v>0.0005320329861110932</c:v>
                </c:pt>
                <c:pt idx="29">
                  <c:v>0.00033543402777777565</c:v>
                </c:pt>
                <c:pt idx="30">
                  <c:v>0.00012192187499999805</c:v>
                </c:pt>
              </c:numCache>
            </c:numRef>
          </c:yVal>
          <c:smooth val="0"/>
        </c:ser>
        <c:ser>
          <c:idx val="1"/>
          <c:order val="1"/>
          <c:tx>
            <c:v>R=4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Data!$L$6:$L$134</c:f>
              <c:numCache>
                <c:ptCount val="129"/>
                <c:pt idx="0">
                  <c:v>7.633541600307624</c:v>
                </c:pt>
                <c:pt idx="1">
                  <c:v>15.267083200615248</c:v>
                </c:pt>
                <c:pt idx="2">
                  <c:v>22.900624800922873</c:v>
                </c:pt>
                <c:pt idx="3">
                  <c:v>30.534166401230497</c:v>
                </c:pt>
                <c:pt idx="4">
                  <c:v>38.167708001538124</c:v>
                </c:pt>
                <c:pt idx="5">
                  <c:v>45.80124960184575</c:v>
                </c:pt>
                <c:pt idx="6">
                  <c:v>53.43479120215337</c:v>
                </c:pt>
                <c:pt idx="7">
                  <c:v>61.06833280246099</c:v>
                </c:pt>
                <c:pt idx="8">
                  <c:v>68.70187440276862</c:v>
                </c:pt>
                <c:pt idx="9">
                  <c:v>76.33541600307625</c:v>
                </c:pt>
                <c:pt idx="10">
                  <c:v>83.96895760338387</c:v>
                </c:pt>
                <c:pt idx="11">
                  <c:v>95.4192700038453</c:v>
                </c:pt>
                <c:pt idx="12">
                  <c:v>106.86958240430674</c:v>
                </c:pt>
                <c:pt idx="13">
                  <c:v>114.50312400461436</c:v>
                </c:pt>
                <c:pt idx="14">
                  <c:v>125.9534364050758</c:v>
                </c:pt>
                <c:pt idx="15">
                  <c:v>141.22051960569104</c:v>
                </c:pt>
                <c:pt idx="16">
                  <c:v>156.48760280630628</c:v>
                </c:pt>
                <c:pt idx="17">
                  <c:v>171.75468600692153</c:v>
                </c:pt>
                <c:pt idx="18">
                  <c:v>187.0217692075368</c:v>
                </c:pt>
                <c:pt idx="19">
                  <c:v>206.10562320830584</c:v>
                </c:pt>
                <c:pt idx="20">
                  <c:v>225.1894772090749</c:v>
                </c:pt>
                <c:pt idx="21">
                  <c:v>248.0901020099978</c:v>
                </c:pt>
                <c:pt idx="22">
                  <c:v>274.8074976110745</c:v>
                </c:pt>
                <c:pt idx="23">
                  <c:v>301.52489321215114</c:v>
                </c:pt>
                <c:pt idx="24">
                  <c:v>332.05905961338163</c:v>
                </c:pt>
                <c:pt idx="25">
                  <c:v>362.5932260146121</c:v>
                </c:pt>
                <c:pt idx="26">
                  <c:v>396.94416321599647</c:v>
                </c:pt>
                <c:pt idx="27">
                  <c:v>438.9286420176884</c:v>
                </c:pt>
                <c:pt idx="28">
                  <c:v>484.72989161953416</c:v>
                </c:pt>
                <c:pt idx="29">
                  <c:v>530.5311412213799</c:v>
                </c:pt>
                <c:pt idx="30">
                  <c:v>583.9659324235332</c:v>
                </c:pt>
                <c:pt idx="31">
                  <c:v>645.0342652259942</c:v>
                </c:pt>
                <c:pt idx="32">
                  <c:v>709.9193688286091</c:v>
                </c:pt>
                <c:pt idx="33">
                  <c:v>778.6212432313777</c:v>
                </c:pt>
                <c:pt idx="34">
                  <c:v>854.9566592344539</c:v>
                </c:pt>
                <c:pt idx="35">
                  <c:v>942.7423876379916</c:v>
                </c:pt>
                <c:pt idx="36">
                  <c:v>1038.1616576418369</c:v>
                </c:pt>
                <c:pt idx="37">
                  <c:v>1141.21446924599</c:v>
                </c:pt>
                <c:pt idx="38">
                  <c:v>1251.9008224504503</c:v>
                </c:pt>
                <c:pt idx="39">
                  <c:v>1377.8542588555263</c:v>
                </c:pt>
                <c:pt idx="40">
                  <c:v>1515.2580076610634</c:v>
                </c:pt>
                <c:pt idx="41">
                  <c:v>1664.1120688670621</c:v>
                </c:pt>
                <c:pt idx="42">
                  <c:v>1832.0499840738298</c:v>
                </c:pt>
                <c:pt idx="43">
                  <c:v>2015.254982481213</c:v>
                </c:pt>
                <c:pt idx="44">
                  <c:v>2217.543834889365</c:v>
                </c:pt>
                <c:pt idx="45">
                  <c:v>2438.916541298286</c:v>
                </c:pt>
              </c:numCache>
            </c:numRef>
          </c:xVal>
          <c:yVal>
            <c:numRef>
              <c:f>Data!$K$6:$K$134</c:f>
              <c:numCache>
                <c:ptCount val="129"/>
                <c:pt idx="0">
                  <c:v>0.11312491666667</c:v>
                </c:pt>
                <c:pt idx="1">
                  <c:v>0.176852333333332</c:v>
                </c:pt>
                <c:pt idx="2">
                  <c:v>0.195006750000003</c:v>
                </c:pt>
                <c:pt idx="3">
                  <c:v>0.220104</c:v>
                </c:pt>
                <c:pt idx="4">
                  <c:v>0.23161562500000002</c:v>
                </c:pt>
                <c:pt idx="5">
                  <c:v>0.2431365000000012</c:v>
                </c:pt>
                <c:pt idx="6">
                  <c:v>0.25228466666666827</c:v>
                </c:pt>
                <c:pt idx="7">
                  <c:v>0.2571333333333312</c:v>
                </c:pt>
                <c:pt idx="8">
                  <c:v>0.26521762500000273</c:v>
                </c:pt>
                <c:pt idx="9">
                  <c:v>0.27042916666667</c:v>
                </c:pt>
                <c:pt idx="10">
                  <c:v>0.2731524583333293</c:v>
                </c:pt>
                <c:pt idx="11">
                  <c:v>0.27644856770832815</c:v>
                </c:pt>
                <c:pt idx="12">
                  <c:v>0.2766703333333268</c:v>
                </c:pt>
                <c:pt idx="13">
                  <c:v>0.2808</c:v>
                </c:pt>
                <c:pt idx="14">
                  <c:v>0.27582328125</c:v>
                </c:pt>
                <c:pt idx="15">
                  <c:v>0.2731297604166678</c:v>
                </c:pt>
                <c:pt idx="16">
                  <c:v>0.2714114583333319</c:v>
                </c:pt>
                <c:pt idx="17">
                  <c:v>0.26660390624999997</c:v>
                </c:pt>
                <c:pt idx="18">
                  <c:v>0.2604959947916687</c:v>
                </c:pt>
                <c:pt idx="19">
                  <c:v>0.2533578750000024</c:v>
                </c:pt>
                <c:pt idx="20">
                  <c:v>0.24227397395833042</c:v>
                </c:pt>
                <c:pt idx="21">
                  <c:v>0.2291292317708298</c:v>
                </c:pt>
                <c:pt idx="22">
                  <c:v>0.216594</c:v>
                </c:pt>
                <c:pt idx="23">
                  <c:v>0.20266997395832814</c:v>
                </c:pt>
                <c:pt idx="24">
                  <c:v>0.185558765625</c:v>
                </c:pt>
                <c:pt idx="25">
                  <c:v>0.1725796223958326</c:v>
                </c:pt>
                <c:pt idx="26">
                  <c:v>0.15509693333333244</c:v>
                </c:pt>
                <c:pt idx="27">
                  <c:v>0.13404088541666775</c:v>
                </c:pt>
                <c:pt idx="28">
                  <c:v>0.11623520659722267</c:v>
                </c:pt>
                <c:pt idx="29">
                  <c:v>0.10130107638888781</c:v>
                </c:pt>
                <c:pt idx="30">
                  <c:v>0.08753990624999805</c:v>
                </c:pt>
                <c:pt idx="31">
                  <c:v>0.06757205338541691</c:v>
                </c:pt>
                <c:pt idx="32">
                  <c:v>0.056939249999999705</c:v>
                </c:pt>
                <c:pt idx="33">
                  <c:v>0.040315500000000004</c:v>
                </c:pt>
                <c:pt idx="34">
                  <c:v>0.03131248484848458</c:v>
                </c:pt>
                <c:pt idx="35">
                  <c:v>0.02150143576388855</c:v>
                </c:pt>
                <c:pt idx="36">
                  <c:v>0.01683610256410256</c:v>
                </c:pt>
                <c:pt idx="37">
                  <c:v>0.011640755208333258</c:v>
                </c:pt>
                <c:pt idx="38">
                  <c:v>0.0080688</c:v>
                </c:pt>
                <c:pt idx="39">
                  <c:v>0.004449617476851719</c:v>
                </c:pt>
                <c:pt idx="40">
                  <c:v>0.002827476273148138</c:v>
                </c:pt>
                <c:pt idx="41">
                  <c:v>0.0015086984126984249</c:v>
                </c:pt>
                <c:pt idx="42">
                  <c:v>0.000730434782608704</c:v>
                </c:pt>
                <c:pt idx="43">
                  <c:v>0.00034848</c:v>
                </c:pt>
                <c:pt idx="44">
                  <c:v>0.00012558072916666346</c:v>
                </c:pt>
                <c:pt idx="45">
                  <c:v>0.00014177812500000114</c:v>
                </c:pt>
              </c:numCache>
            </c:numRef>
          </c:yVal>
          <c:smooth val="0"/>
        </c:ser>
        <c:ser>
          <c:idx val="2"/>
          <c:order val="2"/>
          <c:tx>
            <c:v>R=3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Data!$R$6:$R$134</c:f>
              <c:numCache>
                <c:ptCount val="129"/>
                <c:pt idx="0">
                  <c:v>0.5592392185819058</c:v>
                </c:pt>
                <c:pt idx="1">
                  <c:v>1.1184784371638117</c:v>
                </c:pt>
                <c:pt idx="2">
                  <c:v>1.6777176557457176</c:v>
                </c:pt>
                <c:pt idx="3">
                  <c:v>2.2369568743276234</c:v>
                </c:pt>
                <c:pt idx="4">
                  <c:v>2.796196092909529</c:v>
                </c:pt>
                <c:pt idx="5">
                  <c:v>3.3554353114914353</c:v>
                </c:pt>
                <c:pt idx="6">
                  <c:v>3.914674530073341</c:v>
                </c:pt>
                <c:pt idx="7">
                  <c:v>4.473913748655247</c:v>
                </c:pt>
                <c:pt idx="8">
                  <c:v>5.033152967237153</c:v>
                </c:pt>
                <c:pt idx="9">
                  <c:v>5.592392185819058</c:v>
                </c:pt>
                <c:pt idx="10">
                  <c:v>6.151631404400964</c:v>
                </c:pt>
                <c:pt idx="11">
                  <c:v>6.990490232273823</c:v>
                </c:pt>
                <c:pt idx="12">
                  <c:v>7.829349060146682</c:v>
                </c:pt>
                <c:pt idx="13">
                  <c:v>8.388588278728587</c:v>
                </c:pt>
                <c:pt idx="14">
                  <c:v>9.227447106601446</c:v>
                </c:pt>
                <c:pt idx="15">
                  <c:v>10.345925543765258</c:v>
                </c:pt>
                <c:pt idx="16">
                  <c:v>11.46440398092907</c:v>
                </c:pt>
                <c:pt idx="17">
                  <c:v>12.58288241809288</c:v>
                </c:pt>
                <c:pt idx="18">
                  <c:v>13.701360855256693</c:v>
                </c:pt>
                <c:pt idx="19">
                  <c:v>15.099458901711458</c:v>
                </c:pt>
                <c:pt idx="20">
                  <c:v>16.49755694816622</c:v>
                </c:pt>
                <c:pt idx="21">
                  <c:v>18.17527460391194</c:v>
                </c:pt>
                <c:pt idx="22">
                  <c:v>20.13261186894861</c:v>
                </c:pt>
                <c:pt idx="23">
                  <c:v>22.089949133985282</c:v>
                </c:pt>
                <c:pt idx="24">
                  <c:v>24.326906008312903</c:v>
                </c:pt>
                <c:pt idx="25">
                  <c:v>26.563862882640528</c:v>
                </c:pt>
                <c:pt idx="26">
                  <c:v>29.080439366259103</c:v>
                </c:pt>
                <c:pt idx="27">
                  <c:v>32.156255068459586</c:v>
                </c:pt>
                <c:pt idx="28">
                  <c:v>35.51169037995102</c:v>
                </c:pt>
                <c:pt idx="29">
                  <c:v>38.86712569144245</c:v>
                </c:pt>
                <c:pt idx="30">
                  <c:v>42.781800221515795</c:v>
                </c:pt>
                <c:pt idx="31">
                  <c:v>47.255713970171044</c:v>
                </c:pt>
                <c:pt idx="32">
                  <c:v>52.00924732811724</c:v>
                </c:pt>
                <c:pt idx="33">
                  <c:v>57.0424002953544</c:v>
                </c:pt>
                <c:pt idx="34">
                  <c:v>62.634792481173456</c:v>
                </c:pt>
                <c:pt idx="35">
                  <c:v>69.06604349486537</c:v>
                </c:pt>
                <c:pt idx="36">
                  <c:v>76.0565337271392</c:v>
                </c:pt>
                <c:pt idx="37">
                  <c:v>83.60626317799492</c:v>
                </c:pt>
                <c:pt idx="38">
                  <c:v>91.71523184743256</c:v>
                </c:pt>
                <c:pt idx="39">
                  <c:v>100.94267895403401</c:v>
                </c:pt>
                <c:pt idx="40">
                  <c:v>111.00898488850831</c:v>
                </c:pt>
                <c:pt idx="41">
                  <c:v>121.91414965085548</c:v>
                </c:pt>
                <c:pt idx="42">
                  <c:v>134.2174124596574</c:v>
                </c:pt>
                <c:pt idx="43">
                  <c:v>147.63915370562313</c:v>
                </c:pt>
                <c:pt idx="44">
                  <c:v>162.45899299804364</c:v>
                </c:pt>
                <c:pt idx="45">
                  <c:v>178.67693033691893</c:v>
                </c:pt>
                <c:pt idx="46">
                  <c:v>196.5725853315399</c:v>
                </c:pt>
                <c:pt idx="47">
                  <c:v>216.42557759119757</c:v>
                </c:pt>
                <c:pt idx="48">
                  <c:v>237.95628750660094</c:v>
                </c:pt>
                <c:pt idx="49">
                  <c:v>261.72395429633195</c:v>
                </c:pt>
                <c:pt idx="50">
                  <c:v>288.0081975696815</c:v>
                </c:pt>
                <c:pt idx="51">
                  <c:v>316.80901732664967</c:v>
                </c:pt>
                <c:pt idx="52">
                  <c:v>348.40603317652733</c:v>
                </c:pt>
                <c:pt idx="53">
                  <c:v>383.0788647286055</c:v>
                </c:pt>
                <c:pt idx="54">
                  <c:v>421.38675120146604</c:v>
                </c:pt>
                <c:pt idx="55">
                  <c:v>463.60931220439994</c:v>
                </c:pt>
                <c:pt idx="56">
                  <c:v>510.0261673466981</c:v>
                </c:pt>
                <c:pt idx="57">
                  <c:v>561.1965558469425</c:v>
                </c:pt>
                <c:pt idx="58">
                  <c:v>617.4000973144241</c:v>
                </c:pt>
                <c:pt idx="59">
                  <c:v>678.9164113584337</c:v>
                </c:pt>
                <c:pt idx="60">
                  <c:v>746.8639764161353</c:v>
                </c:pt>
                <c:pt idx="61">
                  <c:v>821.5224120968197</c:v>
                </c:pt>
                <c:pt idx="62">
                  <c:v>903.4509576190688</c:v>
                </c:pt>
                <c:pt idx="63">
                  <c:v>994.0477110293376</c:v>
                </c:pt>
                <c:pt idx="64">
                  <c:v>1093.5922919369168</c:v>
                </c:pt>
              </c:numCache>
            </c:numRef>
          </c:xVal>
          <c:yVal>
            <c:numRef>
              <c:f>Data!$Q$6:$Q$134</c:f>
              <c:numCache>
                <c:ptCount val="129"/>
                <c:pt idx="0">
                  <c:v>0.056425583333333</c:v>
                </c:pt>
                <c:pt idx="1">
                  <c:v>0.080393833333332</c:v>
                </c:pt>
                <c:pt idx="2">
                  <c:v>0.0834993749999997</c:v>
                </c:pt>
                <c:pt idx="3">
                  <c:v>0.0957653333333328</c:v>
                </c:pt>
                <c:pt idx="4">
                  <c:v>0.0987385416666675</c:v>
                </c:pt>
                <c:pt idx="5">
                  <c:v>0.1059990000000012</c:v>
                </c:pt>
                <c:pt idx="6">
                  <c:v>0.11020712499999999</c:v>
                </c:pt>
                <c:pt idx="7">
                  <c:v>0.1164373333333312</c:v>
                </c:pt>
                <c:pt idx="8">
                  <c:v>0.1216889999999973</c:v>
                </c:pt>
                <c:pt idx="9">
                  <c:v>0.1267375</c:v>
                </c:pt>
                <c:pt idx="10">
                  <c:v>0.12833562499999998</c:v>
                </c:pt>
                <c:pt idx="11">
                  <c:v>0.1365169270833328</c:v>
                </c:pt>
                <c:pt idx="12">
                  <c:v>0.1403115</c:v>
                </c:pt>
                <c:pt idx="13">
                  <c:v>0.14559374999999924</c:v>
                </c:pt>
                <c:pt idx="14">
                  <c:v>0.1495900312499991</c:v>
                </c:pt>
                <c:pt idx="15">
                  <c:v>0.1559875677083322</c:v>
                </c:pt>
                <c:pt idx="16">
                  <c:v>0.15979130729166807</c:v>
                </c:pt>
                <c:pt idx="17">
                  <c:v>0.16432031249999832</c:v>
                </c:pt>
                <c:pt idx="18">
                  <c:v>0.1691204375</c:v>
                </c:pt>
                <c:pt idx="19">
                  <c:v>0.17244900000000324</c:v>
                </c:pt>
                <c:pt idx="20">
                  <c:v>0.17756726041666956</c:v>
                </c:pt>
                <c:pt idx="21">
                  <c:v>0.18466770833332982</c:v>
                </c:pt>
                <c:pt idx="22">
                  <c:v>0.19042200000000575</c:v>
                </c:pt>
                <c:pt idx="23">
                  <c:v>0.19179698177082816</c:v>
                </c:pt>
                <c:pt idx="24">
                  <c:v>0.1965968906249937</c:v>
                </c:pt>
                <c:pt idx="25">
                  <c:v>0.201793359375</c:v>
                </c:pt>
                <c:pt idx="26">
                  <c:v>0.20602226666666756</c:v>
                </c:pt>
                <c:pt idx="27">
                  <c:v>0.21003871527777854</c:v>
                </c:pt>
                <c:pt idx="28">
                  <c:v>0.21536135243055465</c:v>
                </c:pt>
                <c:pt idx="29">
                  <c:v>0.2212187413194439</c:v>
                </c:pt>
                <c:pt idx="30">
                  <c:v>0.22884735937500197</c:v>
                </c:pt>
                <c:pt idx="31">
                  <c:v>0.22740952473958098</c:v>
                </c:pt>
                <c:pt idx="32">
                  <c:v>0.23140079166666988</c:v>
                </c:pt>
                <c:pt idx="33">
                  <c:v>0.2228671666666636</c:v>
                </c:pt>
                <c:pt idx="34">
                  <c:v>0.23230157575757082</c:v>
                </c:pt>
                <c:pt idx="35">
                  <c:v>0.22851895399305727</c:v>
                </c:pt>
                <c:pt idx="36">
                  <c:v>0.2210627692307678</c:v>
                </c:pt>
                <c:pt idx="37">
                  <c:v>0.23135169494046554</c:v>
                </c:pt>
                <c:pt idx="38">
                  <c:v>0.22099546666666756</c:v>
                </c:pt>
                <c:pt idx="39">
                  <c:v>0.21916251504629786</c:v>
                </c:pt>
                <c:pt idx="40">
                  <c:v>0.21096621354166797</c:v>
                </c:pt>
                <c:pt idx="41">
                  <c:v>0.20499439682539855</c:v>
                </c:pt>
                <c:pt idx="42">
                  <c:v>0.20556521739130176</c:v>
                </c:pt>
                <c:pt idx="43">
                  <c:v>0.19143168000000232</c:v>
                </c:pt>
                <c:pt idx="44">
                  <c:v>0.17731998958333534</c:v>
                </c:pt>
                <c:pt idx="45">
                  <c:v>0.16630574062500342</c:v>
                </c:pt>
                <c:pt idx="46">
                  <c:v>0.14762676930147423</c:v>
                </c:pt>
                <c:pt idx="47">
                  <c:v>0.14521521283783714</c:v>
                </c:pt>
                <c:pt idx="48">
                  <c:v>0.11183624817708272</c:v>
                </c:pt>
                <c:pt idx="49">
                  <c:v>0.11640719999999967</c:v>
                </c:pt>
                <c:pt idx="50">
                  <c:v>0.09359555697279043</c:v>
                </c:pt>
                <c:pt idx="51">
                  <c:v>0.07948768692129785</c:v>
                </c:pt>
                <c:pt idx="52">
                  <c:v>0.07482995550847399</c:v>
                </c:pt>
                <c:pt idx="53">
                  <c:v>0.05203584935897629</c:v>
                </c:pt>
                <c:pt idx="54">
                  <c:v>0.04829921918402753</c:v>
                </c:pt>
                <c:pt idx="55">
                  <c:v>0.03769676371307984</c:v>
                </c:pt>
                <c:pt idx="56">
                  <c:v>0.026689103448275873</c:v>
                </c:pt>
                <c:pt idx="57">
                  <c:v>0.017045780273437165</c:v>
                </c:pt>
                <c:pt idx="58">
                  <c:v>0.012575085714285327</c:v>
                </c:pt>
                <c:pt idx="59">
                  <c:v>0.008543744927536288</c:v>
                </c:pt>
                <c:pt idx="60">
                  <c:v>0.0098699623209636</c:v>
                </c:pt>
                <c:pt idx="61">
                  <c:v>0.001940612410071946</c:v>
                </c:pt>
                <c:pt idx="62">
                  <c:v>0.0007061256087662322</c:v>
                </c:pt>
                <c:pt idx="63">
                  <c:v>0.003097555147058839</c:v>
                </c:pt>
                <c:pt idx="64">
                  <c:v>0.0017132528001792288</c:v>
                </c:pt>
              </c:numCache>
            </c:numRef>
          </c:yVal>
          <c:smooth val="0"/>
        </c:ser>
        <c:ser>
          <c:idx val="3"/>
          <c:order val="3"/>
          <c:tx>
            <c:v>R=2.5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Data!$X$6:$X$134</c:f>
              <c:numCache>
                <c:ptCount val="129"/>
                <c:pt idx="0">
                  <c:v>0.027432352757170642</c:v>
                </c:pt>
                <c:pt idx="1">
                  <c:v>0.054864705514341285</c:v>
                </c:pt>
                <c:pt idx="2">
                  <c:v>0.08229705827151193</c:v>
                </c:pt>
                <c:pt idx="3">
                  <c:v>0.10972941102868257</c:v>
                </c:pt>
                <c:pt idx="4">
                  <c:v>0.1371617637858532</c:v>
                </c:pt>
                <c:pt idx="5">
                  <c:v>0.16459411654302386</c:v>
                </c:pt>
                <c:pt idx="6">
                  <c:v>0.19202646930019449</c:v>
                </c:pt>
                <c:pt idx="7">
                  <c:v>0.21945882205736514</c:v>
                </c:pt>
                <c:pt idx="8">
                  <c:v>0.2468911748145358</c:v>
                </c:pt>
                <c:pt idx="9">
                  <c:v>0.2743235275717064</c:v>
                </c:pt>
                <c:pt idx="10">
                  <c:v>0.30175588032887707</c:v>
                </c:pt>
                <c:pt idx="11">
                  <c:v>0.342904409464633</c:v>
                </c:pt>
                <c:pt idx="12">
                  <c:v>0.38405293860038897</c:v>
                </c:pt>
                <c:pt idx="13">
                  <c:v>0.4114852913575596</c:v>
                </c:pt>
                <c:pt idx="14">
                  <c:v>0.4526338204933156</c:v>
                </c:pt>
                <c:pt idx="15">
                  <c:v>0.5074985260076569</c:v>
                </c:pt>
                <c:pt idx="16">
                  <c:v>0.5623632315219982</c:v>
                </c:pt>
                <c:pt idx="17">
                  <c:v>0.6172279370363395</c:v>
                </c:pt>
                <c:pt idx="18">
                  <c:v>0.6720926425506807</c:v>
                </c:pt>
                <c:pt idx="19">
                  <c:v>0.7406735244436073</c:v>
                </c:pt>
                <c:pt idx="20">
                  <c:v>0.8092544063365339</c:v>
                </c:pt>
                <c:pt idx="21">
                  <c:v>0.8915514646080459</c:v>
                </c:pt>
                <c:pt idx="22">
                  <c:v>0.9875646992581432</c:v>
                </c:pt>
                <c:pt idx="23">
                  <c:v>1.0835779339082403</c:v>
                </c:pt>
                <c:pt idx="24">
                  <c:v>1.193307344936923</c:v>
                </c:pt>
                <c:pt idx="25">
                  <c:v>1.3030367559656055</c:v>
                </c:pt>
                <c:pt idx="26">
                  <c:v>1.4264823433728735</c:v>
                </c:pt>
                <c:pt idx="27">
                  <c:v>1.577360283537312</c:v>
                </c:pt>
                <c:pt idx="28">
                  <c:v>1.7419544000803358</c:v>
                </c:pt>
                <c:pt idx="29">
                  <c:v>1.9065485166233596</c:v>
                </c:pt>
                <c:pt idx="30">
                  <c:v>2.098574985923554</c:v>
                </c:pt>
                <c:pt idx="31">
                  <c:v>2.3180338079809193</c:v>
                </c:pt>
                <c:pt idx="32">
                  <c:v>2.5512088064168696</c:v>
                </c:pt>
                <c:pt idx="33">
                  <c:v>2.7980999812314056</c:v>
                </c:pt>
                <c:pt idx="34">
                  <c:v>3.0724235088031118</c:v>
                </c:pt>
                <c:pt idx="35">
                  <c:v>3.3878955655105742</c:v>
                </c:pt>
                <c:pt idx="36">
                  <c:v>3.7307999749752074</c:v>
                </c:pt>
                <c:pt idx="37">
                  <c:v>4.101136737197011</c:v>
                </c:pt>
                <c:pt idx="38">
                  <c:v>4.4989058521759855</c:v>
                </c:pt>
                <c:pt idx="39">
                  <c:v>4.951539672669301</c:v>
                </c:pt>
                <c:pt idx="40">
                  <c:v>5.445322022298373</c:v>
                </c:pt>
                <c:pt idx="41">
                  <c:v>5.9802529010632</c:v>
                </c:pt>
                <c:pt idx="42">
                  <c:v>6.583764661720954</c:v>
                </c:pt>
                <c:pt idx="43">
                  <c:v>7.242141127893049</c:v>
                </c:pt>
                <c:pt idx="44">
                  <c:v>7.969098475958072</c:v>
                </c:pt>
                <c:pt idx="45">
                  <c:v>8.76463670591602</c:v>
                </c:pt>
                <c:pt idx="46">
                  <c:v>9.642471994145481</c:v>
                </c:pt>
                <c:pt idx="47">
                  <c:v>10.616320517025038</c:v>
                </c:pt>
                <c:pt idx="48">
                  <c:v>11.672466098176109</c:v>
                </c:pt>
                <c:pt idx="49">
                  <c:v>12.838341090355861</c:v>
                </c:pt>
                <c:pt idx="50">
                  <c:v>14.127661669942881</c:v>
                </c:pt>
                <c:pt idx="51">
                  <c:v>15.54042783693717</c:v>
                </c:pt>
                <c:pt idx="52">
                  <c:v>17.09035576771731</c:v>
                </c:pt>
                <c:pt idx="53">
                  <c:v>18.79116163866189</c:v>
                </c:pt>
                <c:pt idx="54">
                  <c:v>20.67027780252808</c:v>
                </c:pt>
                <c:pt idx="55">
                  <c:v>22.74142043569446</c:v>
                </c:pt>
                <c:pt idx="56">
                  <c:v>25.018305714539625</c:v>
                </c:pt>
                <c:pt idx="57">
                  <c:v>27.52836599182074</c:v>
                </c:pt>
                <c:pt idx="58">
                  <c:v>30.28531744391639</c:v>
                </c:pt>
                <c:pt idx="59">
                  <c:v>33.30287624720516</c:v>
                </c:pt>
                <c:pt idx="60">
                  <c:v>36.63590710720139</c:v>
                </c:pt>
                <c:pt idx="61">
                  <c:v>40.298126200283676</c:v>
                </c:pt>
                <c:pt idx="62">
                  <c:v>44.31696587920917</c:v>
                </c:pt>
                <c:pt idx="63">
                  <c:v>48.76100702587082</c:v>
                </c:pt>
                <c:pt idx="64">
                  <c:v>53.64396581664719</c:v>
                </c:pt>
                <c:pt idx="65">
                  <c:v>59.00699078067405</c:v>
                </c:pt>
                <c:pt idx="66">
                  <c:v>64.90494662346573</c:v>
                </c:pt>
                <c:pt idx="67">
                  <c:v>71.3926980505366</c:v>
                </c:pt>
                <c:pt idx="68">
                  <c:v>78.53882594377954</c:v>
                </c:pt>
                <c:pt idx="69">
                  <c:v>86.38447883233036</c:v>
                </c:pt>
                <c:pt idx="70">
                  <c:v>95.01195377446052</c:v>
                </c:pt>
                <c:pt idx="71">
                  <c:v>104.51726400482015</c:v>
                </c:pt>
                <c:pt idx="72">
                  <c:v>114.96899040530216</c:v>
                </c:pt>
                <c:pt idx="73">
                  <c:v>126.47686238693525</c:v>
                </c:pt>
                <c:pt idx="74">
                  <c:v>139.13689318436948</c:v>
                </c:pt>
                <c:pt idx="75">
                  <c:v>153.045096032255</c:v>
                </c:pt>
                <c:pt idx="76">
                  <c:v>168.33863269437765</c:v>
                </c:pt>
                <c:pt idx="77">
                  <c:v>185.16838111090183</c:v>
                </c:pt>
                <c:pt idx="78">
                  <c:v>203.685219221992</c:v>
                </c:pt>
                <c:pt idx="79">
                  <c:v>224.0537411441912</c:v>
                </c:pt>
                <c:pt idx="80">
                  <c:v>246.46597334679964</c:v>
                </c:pt>
                <c:pt idx="81">
                  <c:v>271.11394229911747</c:v>
                </c:pt>
                <c:pt idx="82">
                  <c:v>298.2171068232021</c:v>
                </c:pt>
                <c:pt idx="83">
                  <c:v>328.03607427024656</c:v>
                </c:pt>
                <c:pt idx="84">
                  <c:v>360.84516816782264</c:v>
                </c:pt>
                <c:pt idx="85">
                  <c:v>396.9324282198806</c:v>
                </c:pt>
                <c:pt idx="86">
                  <c:v>436.6270426595065</c:v>
                </c:pt>
                <c:pt idx="87">
                  <c:v>480.2856320725436</c:v>
                </c:pt>
                <c:pt idx="88">
                  <c:v>528.3196817503494</c:v>
                </c:pt>
                <c:pt idx="89">
                  <c:v>581.1543931606601</c:v>
                </c:pt>
              </c:numCache>
            </c:numRef>
          </c:xVal>
          <c:yVal>
            <c:numRef>
              <c:f>Data!$W$6:$W$134</c:f>
              <c:numCache>
                <c:ptCount val="129"/>
                <c:pt idx="0">
                  <c:v>0.029288291666667</c:v>
                </c:pt>
                <c:pt idx="1">
                  <c:v>0.0383736666666668</c:v>
                </c:pt>
                <c:pt idx="2">
                  <c:v>0.036587999999999704</c:v>
                </c:pt>
                <c:pt idx="3">
                  <c:v>0.040838</c:v>
                </c:pt>
                <c:pt idx="4">
                  <c:v>0.0405114583333325</c:v>
                </c:pt>
                <c:pt idx="5">
                  <c:v>0.0424559999999988</c:v>
                </c:pt>
                <c:pt idx="6">
                  <c:v>0.043299666666666826</c:v>
                </c:pt>
                <c:pt idx="7">
                  <c:v>0.045904</c:v>
                </c:pt>
                <c:pt idx="8">
                  <c:v>0.045775125</c:v>
                </c:pt>
                <c:pt idx="9">
                  <c:v>0.046633333333333</c:v>
                </c:pt>
                <c:pt idx="10">
                  <c:v>0.0476135</c:v>
                </c:pt>
                <c:pt idx="11">
                  <c:v>0.05005208333333282</c:v>
                </c:pt>
                <c:pt idx="12">
                  <c:v>0.050543500000000005</c:v>
                </c:pt>
                <c:pt idx="13">
                  <c:v>0.05142187500000075</c:v>
                </c:pt>
                <c:pt idx="14">
                  <c:v>0.0519373593749991</c:v>
                </c:pt>
                <c:pt idx="15">
                  <c:v>0.054210973958332194</c:v>
                </c:pt>
                <c:pt idx="16">
                  <c:v>0.055096526041668065</c:v>
                </c:pt>
                <c:pt idx="17">
                  <c:v>0.05764921875</c:v>
                </c:pt>
                <c:pt idx="18">
                  <c:v>0.056923708333333135</c:v>
                </c:pt>
                <c:pt idx="19">
                  <c:v>0.05802637499999984</c:v>
                </c:pt>
                <c:pt idx="20">
                  <c:v>0.059956598958333045</c:v>
                </c:pt>
                <c:pt idx="21">
                  <c:v>0.0616916015625</c:v>
                </c:pt>
                <c:pt idx="22">
                  <c:v>0.06461999999999986</c:v>
                </c:pt>
                <c:pt idx="23">
                  <c:v>0.06492915364583281</c:v>
                </c:pt>
                <c:pt idx="24">
                  <c:v>0.06547973437500064</c:v>
                </c:pt>
                <c:pt idx="25">
                  <c:v>0.06879212239583259</c:v>
                </c:pt>
                <c:pt idx="26">
                  <c:v>0.0698308</c:v>
                </c:pt>
                <c:pt idx="27">
                  <c:v>0.07292118055555703</c:v>
                </c:pt>
                <c:pt idx="28">
                  <c:v>0.07532467013889069</c:v>
                </c:pt>
                <c:pt idx="29">
                  <c:v>0.07805549826388782</c:v>
                </c:pt>
                <c:pt idx="30">
                  <c:v>0.08068180078124805</c:v>
                </c:pt>
                <c:pt idx="31">
                  <c:v>0.08177817578125</c:v>
                </c:pt>
                <c:pt idx="32">
                  <c:v>0.0842476666666663</c:v>
                </c:pt>
                <c:pt idx="33">
                  <c:v>0.08775966666666682</c:v>
                </c:pt>
                <c:pt idx="34">
                  <c:v>0.0900887272727275</c:v>
                </c:pt>
                <c:pt idx="35">
                  <c:v>0.0875945190972229</c:v>
                </c:pt>
                <c:pt idx="36">
                  <c:v>0.09645189743589762</c:v>
                </c:pt>
                <c:pt idx="37">
                  <c:v>0.10290427604166742</c:v>
                </c:pt>
                <c:pt idx="38">
                  <c:v>0.10130826666666756</c:v>
                </c:pt>
                <c:pt idx="39">
                  <c:v>0.0993999293981473</c:v>
                </c:pt>
                <c:pt idx="40">
                  <c:v>0.10233639930555467</c:v>
                </c:pt>
                <c:pt idx="41">
                  <c:v>0.1086262857142864</c:v>
                </c:pt>
                <c:pt idx="42">
                  <c:v>0.11467826086956479</c:v>
                </c:pt>
                <c:pt idx="43">
                  <c:v>0.12324575999999768</c:v>
                </c:pt>
                <c:pt idx="44">
                  <c:v>0.1130226562499988</c:v>
                </c:pt>
                <c:pt idx="45">
                  <c:v>0.12561541875000454</c:v>
                </c:pt>
                <c:pt idx="46">
                  <c:v>0.1264290793504914</c:v>
                </c:pt>
                <c:pt idx="47">
                  <c:v>0.13138519256756723</c:v>
                </c:pt>
                <c:pt idx="48">
                  <c:v>0.13710784557291728</c:v>
                </c:pt>
                <c:pt idx="49">
                  <c:v>0.14459640000000104</c:v>
                </c:pt>
                <c:pt idx="50">
                  <c:v>0.13734866071428495</c:v>
                </c:pt>
                <c:pt idx="51">
                  <c:v>0.15006086689814732</c:v>
                </c:pt>
                <c:pt idx="52">
                  <c:v>0.1507563206214708</c:v>
                </c:pt>
                <c:pt idx="53">
                  <c:v>0.16092011217948812</c:v>
                </c:pt>
                <c:pt idx="54">
                  <c:v>0.15935456669560394</c:v>
                </c:pt>
                <c:pt idx="55">
                  <c:v>0.1565865569620234</c:v>
                </c:pt>
                <c:pt idx="56">
                  <c:v>0.16531310344827532</c:v>
                </c:pt>
                <c:pt idx="57">
                  <c:v>0.1818216562500045</c:v>
                </c:pt>
                <c:pt idx="58">
                  <c:v>0.16928000000000135</c:v>
                </c:pt>
                <c:pt idx="59">
                  <c:v>0.19223426086957163</c:v>
                </c:pt>
                <c:pt idx="60">
                  <c:v>0.18520694002278051</c:v>
                </c:pt>
                <c:pt idx="61">
                  <c:v>0.20376430305755466</c:v>
                </c:pt>
                <c:pt idx="62">
                  <c:v>0.18712328632305142</c:v>
                </c:pt>
                <c:pt idx="63">
                  <c:v>0.181981364889705</c:v>
                </c:pt>
                <c:pt idx="64">
                  <c:v>0.20644696242159644</c:v>
                </c:pt>
                <c:pt idx="65">
                  <c:v>0.19184296829268133</c:v>
                </c:pt>
                <c:pt idx="66">
                  <c:v>0.20940502074073844</c:v>
                </c:pt>
                <c:pt idx="67">
                  <c:v>0.2298634513608888</c:v>
                </c:pt>
                <c:pt idx="68">
                  <c:v>0.19766323290598195</c:v>
                </c:pt>
                <c:pt idx="69">
                  <c:v>0.22109701226309458</c:v>
                </c:pt>
                <c:pt idx="70">
                  <c:v>0.18781353522727687</c:v>
                </c:pt>
                <c:pt idx="71">
                  <c:v>0.16995433884297154</c:v>
                </c:pt>
                <c:pt idx="72">
                  <c:v>0.19992986936089369</c:v>
                </c:pt>
                <c:pt idx="73">
                  <c:v>0.18317809022253695</c:v>
                </c:pt>
                <c:pt idx="74">
                  <c:v>0.1775375017253269</c:v>
                </c:pt>
                <c:pt idx="75">
                  <c:v>0.19782992161016855</c:v>
                </c:pt>
                <c:pt idx="76">
                  <c:v>0.14776789196275808</c:v>
                </c:pt>
                <c:pt idx="77">
                  <c:v>0.14467097589424768</c:v>
                </c:pt>
                <c:pt idx="78">
                  <c:v>0.10397100424328226</c:v>
                </c:pt>
                <c:pt idx="79">
                  <c:v>0.1143240038560434</c:v>
                </c:pt>
                <c:pt idx="80">
                  <c:v>0.1296632071772818</c:v>
                </c:pt>
                <c:pt idx="81">
                  <c:v>0.09514794358838141</c:v>
                </c:pt>
                <c:pt idx="82">
                  <c:v>0.11418226183574913</c:v>
                </c:pt>
                <c:pt idx="83">
                  <c:v>0.0732335636523265</c:v>
                </c:pt>
                <c:pt idx="84">
                  <c:v>0.080552940409683</c:v>
                </c:pt>
                <c:pt idx="85">
                  <c:v>0.04431437505291541</c:v>
                </c:pt>
                <c:pt idx="86">
                  <c:v>0.03481406280920278</c:v>
                </c:pt>
                <c:pt idx="87">
                  <c:v>0.0383085962807438</c:v>
                </c:pt>
                <c:pt idx="88">
                  <c:v>0.06737676312443418</c:v>
                </c:pt>
                <c:pt idx="89">
                  <c:v>0.046356410613949885</c:v>
                </c:pt>
              </c:numCache>
            </c:numRef>
          </c:yVal>
          <c:smooth val="0"/>
        </c:ser>
        <c:ser>
          <c:idx val="5"/>
          <c:order val="4"/>
          <c:tx>
            <c:v>R=2.35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Data!$AD$6:$AD$134</c:f>
              <c:numCache>
                <c:ptCount val="129"/>
                <c:pt idx="0">
                  <c:v>0.003943168506448257</c:v>
                </c:pt>
                <c:pt idx="1">
                  <c:v>0.007886337012896514</c:v>
                </c:pt>
                <c:pt idx="2">
                  <c:v>0.011829505519344771</c:v>
                </c:pt>
                <c:pt idx="3">
                  <c:v>0.015772674025793028</c:v>
                </c:pt>
                <c:pt idx="4">
                  <c:v>0.019715842532241283</c:v>
                </c:pt>
                <c:pt idx="5">
                  <c:v>0.023659011038689542</c:v>
                </c:pt>
                <c:pt idx="6">
                  <c:v>0.0276021795451378</c:v>
                </c:pt>
                <c:pt idx="7">
                  <c:v>0.031545348051586056</c:v>
                </c:pt>
                <c:pt idx="8">
                  <c:v>0.03548851655803431</c:v>
                </c:pt>
                <c:pt idx="9">
                  <c:v>0.039431685064482566</c:v>
                </c:pt>
                <c:pt idx="10">
                  <c:v>0.04337485357093083</c:v>
                </c:pt>
                <c:pt idx="11">
                  <c:v>0.04928960633060321</c:v>
                </c:pt>
                <c:pt idx="12">
                  <c:v>0.0552043590902756</c:v>
                </c:pt>
                <c:pt idx="13">
                  <c:v>0.059147527596723856</c:v>
                </c:pt>
                <c:pt idx="14">
                  <c:v>0.06506228035639625</c:v>
                </c:pt>
                <c:pt idx="15">
                  <c:v>0.07294861736929276</c:v>
                </c:pt>
                <c:pt idx="16">
                  <c:v>0.08083495438218927</c:v>
                </c:pt>
                <c:pt idx="17">
                  <c:v>0.08872129139508578</c:v>
                </c:pt>
                <c:pt idx="18">
                  <c:v>0.0966076284079823</c:v>
                </c:pt>
                <c:pt idx="19">
                  <c:v>0.10646554967410293</c:v>
                </c:pt>
                <c:pt idx="20">
                  <c:v>0.11632347094022358</c:v>
                </c:pt>
                <c:pt idx="21">
                  <c:v>0.12815297645956836</c:v>
                </c:pt>
                <c:pt idx="22">
                  <c:v>0.14195406623213724</c:v>
                </c:pt>
                <c:pt idx="23">
                  <c:v>0.15575515600470616</c:v>
                </c:pt>
                <c:pt idx="24">
                  <c:v>0.17152783003049918</c:v>
                </c:pt>
                <c:pt idx="25">
                  <c:v>0.1873005040562922</c:v>
                </c:pt>
                <c:pt idx="26">
                  <c:v>0.20504476233530936</c:v>
                </c:pt>
                <c:pt idx="27">
                  <c:v>0.22673218912077478</c:v>
                </c:pt>
                <c:pt idx="28">
                  <c:v>0.2503912001594643</c:v>
                </c:pt>
                <c:pt idx="29">
                  <c:v>0.27405021119815387</c:v>
                </c:pt>
                <c:pt idx="30">
                  <c:v>0.30165239074329164</c:v>
                </c:pt>
                <c:pt idx="31">
                  <c:v>0.33319773879487774</c:v>
                </c:pt>
                <c:pt idx="32">
                  <c:v>0.3667146710996879</c:v>
                </c:pt>
                <c:pt idx="33">
                  <c:v>0.4022031876577222</c:v>
                </c:pt>
                <c:pt idx="34">
                  <c:v>0.4416348727222048</c:v>
                </c:pt>
                <c:pt idx="35">
                  <c:v>0.48698131054635974</c:v>
                </c:pt>
                <c:pt idx="36">
                  <c:v>0.5362709168769629</c:v>
                </c:pt>
                <c:pt idx="37">
                  <c:v>0.5895036917140144</c:v>
                </c:pt>
                <c:pt idx="38">
                  <c:v>0.6466796350575141</c:v>
                </c:pt>
                <c:pt idx="39">
                  <c:v>0.7117419154139104</c:v>
                </c:pt>
                <c:pt idx="40">
                  <c:v>0.782718948529979</c:v>
                </c:pt>
                <c:pt idx="41">
                  <c:v>0.85961073440572</c:v>
                </c:pt>
                <c:pt idx="42">
                  <c:v>0.9463604415475817</c:v>
                </c:pt>
                <c:pt idx="43">
                  <c:v>1.04099648570234</c:v>
                </c:pt>
                <c:pt idx="44">
                  <c:v>1.1454904511232187</c:v>
                </c:pt>
                <c:pt idx="45">
                  <c:v>1.2598423378102181</c:v>
                </c:pt>
                <c:pt idx="46">
                  <c:v>1.3860237300165623</c:v>
                </c:pt>
                <c:pt idx="47">
                  <c:v>1.5260062119954754</c:v>
                </c:pt>
                <c:pt idx="48">
                  <c:v>1.6778181994937333</c:v>
                </c:pt>
                <c:pt idx="49">
                  <c:v>1.8454028610177842</c:v>
                </c:pt>
                <c:pt idx="50">
                  <c:v>2.0307317808208523</c:v>
                </c:pt>
                <c:pt idx="51">
                  <c:v>2.2338049589029376</c:v>
                </c:pt>
                <c:pt idx="52">
                  <c:v>2.456593979517264</c:v>
                </c:pt>
                <c:pt idx="53">
                  <c:v>2.701070426917056</c:v>
                </c:pt>
                <c:pt idx="54">
                  <c:v>2.9711774696087616</c:v>
                </c:pt>
                <c:pt idx="55">
                  <c:v>3.268886691845605</c:v>
                </c:pt>
                <c:pt idx="56">
                  <c:v>3.5961696778808103</c:v>
                </c:pt>
                <c:pt idx="57">
                  <c:v>3.956969596220826</c:v>
                </c:pt>
                <c:pt idx="58">
                  <c:v>4.353258031118876</c:v>
                </c:pt>
                <c:pt idx="59">
                  <c:v>4.787006566828184</c:v>
                </c:pt>
                <c:pt idx="60">
                  <c:v>5.266101540361647</c:v>
                </c:pt>
                <c:pt idx="61">
                  <c:v>5.792514535972489</c:v>
                </c:pt>
                <c:pt idx="62">
                  <c:v>6.370188722167159</c:v>
                </c:pt>
                <c:pt idx="63">
                  <c:v>7.008982020211777</c:v>
                </c:pt>
                <c:pt idx="64">
                  <c:v>7.710866014359566</c:v>
                </c:pt>
                <c:pt idx="65">
                  <c:v>8.4817554573702</c:v>
                </c:pt>
                <c:pt idx="66">
                  <c:v>9.329536686256576</c:v>
                </c:pt>
                <c:pt idx="67">
                  <c:v>10.262096038031588</c:v>
                </c:pt>
                <c:pt idx="68">
                  <c:v>11.28929143396136</c:v>
                </c:pt>
                <c:pt idx="69">
                  <c:v>12.417037626805561</c:v>
                </c:pt>
                <c:pt idx="70">
                  <c:v>13.657164122083538</c:v>
                </c:pt>
                <c:pt idx="71">
                  <c:v>15.02347200956786</c:v>
                </c:pt>
                <c:pt idx="72">
                  <c:v>16.525819210524645</c:v>
                </c:pt>
                <c:pt idx="73">
                  <c:v>18.17997839897969</c:v>
                </c:pt>
                <c:pt idx="74">
                  <c:v>19.99975066470556</c:v>
                </c:pt>
                <c:pt idx="75">
                  <c:v>21.998937097474826</c:v>
                </c:pt>
                <c:pt idx="76">
                  <c:v>24.19725353981973</c:v>
                </c:pt>
                <c:pt idx="77">
                  <c:v>26.616387418525733</c:v>
                </c:pt>
                <c:pt idx="78">
                  <c:v>29.278026160378307</c:v>
                </c:pt>
                <c:pt idx="79">
                  <c:v>32.20582877641614</c:v>
                </c:pt>
                <c:pt idx="80">
                  <c:v>35.427397446184365</c:v>
                </c:pt>
                <c:pt idx="81">
                  <c:v>38.970334349228125</c:v>
                </c:pt>
                <c:pt idx="82">
                  <c:v>42.866184833599</c:v>
                </c:pt>
                <c:pt idx="83">
                  <c:v>47.15240900010826</c:v>
                </c:pt>
                <c:pt idx="84">
                  <c:v>51.868438533820374</c:v>
                </c:pt>
                <c:pt idx="85">
                  <c:v>57.055676704053056</c:v>
                </c:pt>
                <c:pt idx="86">
                  <c:v>62.76144153288368</c:v>
                </c:pt>
                <c:pt idx="87">
                  <c:v>69.03699421089608</c:v>
                </c:pt>
                <c:pt idx="88">
                  <c:v>75.94148226568699</c:v>
                </c:pt>
                <c:pt idx="89">
                  <c:v>83.53602480910632</c:v>
                </c:pt>
                <c:pt idx="90">
                  <c:v>91.88962729001696</c:v>
                </c:pt>
                <c:pt idx="91">
                  <c:v>101.07918149429462</c:v>
                </c:pt>
                <c:pt idx="92">
                  <c:v>111.1855223763215</c:v>
                </c:pt>
                <c:pt idx="93">
                  <c:v>122.30328598025237</c:v>
                </c:pt>
                <c:pt idx="94">
                  <c:v>134.53499468725485</c:v>
                </c:pt>
                <c:pt idx="95">
                  <c:v>147.9890856312563</c:v>
                </c:pt>
                <c:pt idx="96">
                  <c:v>162.78779703595663</c:v>
                </c:pt>
                <c:pt idx="97">
                  <c:v>179.06716821482826</c:v>
                </c:pt>
                <c:pt idx="98">
                  <c:v>196.97309640260977</c:v>
                </c:pt>
                <c:pt idx="99">
                  <c:v>216.67119467657204</c:v>
                </c:pt>
                <c:pt idx="100">
                  <c:v>238.33890561950523</c:v>
                </c:pt>
                <c:pt idx="101">
                  <c:v>262.1714160724785</c:v>
                </c:pt>
                <c:pt idx="102">
                  <c:v>288.38954347185296</c:v>
                </c:pt>
                <c:pt idx="103">
                  <c:v>317.2279063437623</c:v>
                </c:pt>
                <c:pt idx="104">
                  <c:v>348.9506969781385</c:v>
                </c:pt>
                <c:pt idx="105">
                  <c:v>383.84576667595235</c:v>
                </c:pt>
                <c:pt idx="106">
                  <c:v>422.22856891771966</c:v>
                </c:pt>
                <c:pt idx="107">
                  <c:v>464.45201728476763</c:v>
                </c:pt>
                <c:pt idx="108">
                  <c:v>510.89859912222164</c:v>
                </c:pt>
                <c:pt idx="109">
                  <c:v>561.9882618760184</c:v>
                </c:pt>
                <c:pt idx="110">
                  <c:v>618.186299429919</c:v>
                </c:pt>
              </c:numCache>
            </c:numRef>
          </c:xVal>
          <c:yVal>
            <c:numRef>
              <c:f>Data!$AC$6:$AC$134</c:f>
              <c:numCache>
                <c:ptCount val="129"/>
                <c:pt idx="0">
                  <c:v>0.0227149375</c:v>
                </c:pt>
                <c:pt idx="1">
                  <c:v>0.02852485</c:v>
                </c:pt>
                <c:pt idx="2">
                  <c:v>0.026318137499999998</c:v>
                </c:pt>
                <c:pt idx="3">
                  <c:v>0.0287352</c:v>
                </c:pt>
                <c:pt idx="4">
                  <c:v>0.027561562499999998</c:v>
                </c:pt>
                <c:pt idx="5">
                  <c:v>0.02842065</c:v>
                </c:pt>
                <c:pt idx="6">
                  <c:v>0.0282736125</c:v>
                </c:pt>
                <c:pt idx="7">
                  <c:v>0.0298896</c:v>
                </c:pt>
                <c:pt idx="8">
                  <c:v>0.029364525</c:v>
                </c:pt>
                <c:pt idx="9">
                  <c:v>0.0298625</c:v>
                </c:pt>
                <c:pt idx="10">
                  <c:v>0.0304027625</c:v>
                </c:pt>
                <c:pt idx="11">
                  <c:v>0.031365234375</c:v>
                </c:pt>
                <c:pt idx="12">
                  <c:v>0.03101945</c:v>
                </c:pt>
                <c:pt idx="13">
                  <c:v>0.0310275</c:v>
                </c:pt>
                <c:pt idx="14">
                  <c:v>0.0321203953125</c:v>
                </c:pt>
                <c:pt idx="15">
                  <c:v>0.032239949999999996</c:v>
                </c:pt>
                <c:pt idx="16">
                  <c:v>0.0327768734375</c:v>
                </c:pt>
                <c:pt idx="17">
                  <c:v>0.033086601562500005</c:v>
                </c:pt>
                <c:pt idx="18">
                  <c:v>0.034026671875000004</c:v>
                </c:pt>
                <c:pt idx="19">
                  <c:v>0.034023037499999756</c:v>
                </c:pt>
                <c:pt idx="20">
                  <c:v>0.033727626562499995</c:v>
                </c:pt>
                <c:pt idx="21">
                  <c:v>0.03470111328125</c:v>
                </c:pt>
                <c:pt idx="22">
                  <c:v>0.03587759999999957</c:v>
                </c:pt>
                <c:pt idx="23">
                  <c:v>0.03628068828125</c:v>
                </c:pt>
                <c:pt idx="24">
                  <c:v>0.0358226578125</c:v>
                </c:pt>
                <c:pt idx="25">
                  <c:v>0.036805078125</c:v>
                </c:pt>
                <c:pt idx="26">
                  <c:v>0.03834272</c:v>
                </c:pt>
                <c:pt idx="27">
                  <c:v>0.03818029947916777</c:v>
                </c:pt>
                <c:pt idx="28">
                  <c:v>0.03951605</c:v>
                </c:pt>
                <c:pt idx="29">
                  <c:v>0.04035271354166682</c:v>
                </c:pt>
                <c:pt idx="30">
                  <c:v>0.040663993359375004</c:v>
                </c:pt>
                <c:pt idx="31">
                  <c:v>0.0419935953125</c:v>
                </c:pt>
                <c:pt idx="32">
                  <c:v>0.0429086499999999</c:v>
                </c:pt>
                <c:pt idx="33">
                  <c:v>0.04463605000000023</c:v>
                </c:pt>
                <c:pt idx="34">
                  <c:v>0.043576145454544996</c:v>
                </c:pt>
                <c:pt idx="35">
                  <c:v>0.04473993333333282</c:v>
                </c:pt>
                <c:pt idx="36">
                  <c:v>0.0462577846153839</c:v>
                </c:pt>
                <c:pt idx="37">
                  <c:v>0.047793614955358096</c:v>
                </c:pt>
                <c:pt idx="38">
                  <c:v>0.047874879999999995</c:v>
                </c:pt>
                <c:pt idx="39">
                  <c:v>0.05018263506944517</c:v>
                </c:pt>
                <c:pt idx="40">
                  <c:v>0.05234479461805468</c:v>
                </c:pt>
                <c:pt idx="41">
                  <c:v>0.051880366666668246</c:v>
                </c:pt>
                <c:pt idx="42">
                  <c:v>0.05547130434782611</c:v>
                </c:pt>
                <c:pt idx="43">
                  <c:v>0.053003808</c:v>
                </c:pt>
                <c:pt idx="44">
                  <c:v>0.05477831406249976</c:v>
                </c:pt>
                <c:pt idx="45">
                  <c:v>0.05661200531249966</c:v>
                </c:pt>
                <c:pt idx="46">
                  <c:v>0.05927782582720639</c:v>
                </c:pt>
                <c:pt idx="47">
                  <c:v>0.05980640472972908</c:v>
                </c:pt>
                <c:pt idx="48">
                  <c:v>0.063650478515625</c:v>
                </c:pt>
                <c:pt idx="49">
                  <c:v>0.06436872000000024</c:v>
                </c:pt>
                <c:pt idx="50">
                  <c:v>0.06596795280612289</c:v>
                </c:pt>
                <c:pt idx="51">
                  <c:v>0.07109319288194516</c:v>
                </c:pt>
                <c:pt idx="52">
                  <c:v>0.07014280444915222</c:v>
                </c:pt>
                <c:pt idx="53">
                  <c:v>0.07236893269230806</c:v>
                </c:pt>
                <c:pt idx="54">
                  <c:v>0.07412451597222475</c:v>
                </c:pt>
                <c:pt idx="55">
                  <c:v>0.07905446313291122</c:v>
                </c:pt>
                <c:pt idx="56">
                  <c:v>0.07767724137931022</c:v>
                </c:pt>
                <c:pt idx="57">
                  <c:v>0.0793284389648441</c:v>
                </c:pt>
                <c:pt idx="58">
                  <c:v>0.08778377142857201</c:v>
                </c:pt>
                <c:pt idx="59">
                  <c:v>0.08730639347826144</c:v>
                </c:pt>
                <c:pt idx="60">
                  <c:v>0.08900383669433594</c:v>
                </c:pt>
                <c:pt idx="61">
                  <c:v>0.09334345692445992</c:v>
                </c:pt>
                <c:pt idx="62">
                  <c:v>0.1023176007102261</c:v>
                </c:pt>
                <c:pt idx="63">
                  <c:v>0.08944190487132427</c:v>
                </c:pt>
                <c:pt idx="64">
                  <c:v>0.09277263912970413</c:v>
                </c:pt>
                <c:pt idx="65">
                  <c:v>0.10466726652438933</c:v>
                </c:pt>
                <c:pt idx="66">
                  <c:v>0.11102612733333148</c:v>
                </c:pt>
                <c:pt idx="67">
                  <c:v>0.10582822265625</c:v>
                </c:pt>
                <c:pt idx="68">
                  <c:v>0.12385227884615295</c:v>
                </c:pt>
                <c:pt idx="69">
                  <c:v>0.11980694352006586</c:v>
                </c:pt>
                <c:pt idx="70">
                  <c:v>0.11768638457386411</c:v>
                </c:pt>
                <c:pt idx="71">
                  <c:v>0.13446387396694165</c:v>
                </c:pt>
                <c:pt idx="72">
                  <c:v>0.13536536109022498</c:v>
                </c:pt>
                <c:pt idx="73">
                  <c:v>0.10930297031960323</c:v>
                </c:pt>
                <c:pt idx="74">
                  <c:v>0.139145016977226</c:v>
                </c:pt>
                <c:pt idx="75">
                  <c:v>0.15972934411487655</c:v>
                </c:pt>
                <c:pt idx="76">
                  <c:v>0.14588720970141125</c:v>
                </c:pt>
                <c:pt idx="77">
                  <c:v>0.1408327663297042</c:v>
                </c:pt>
                <c:pt idx="78">
                  <c:v>0.16375433168316997</c:v>
                </c:pt>
                <c:pt idx="79">
                  <c:v>0.15969634288640736</c:v>
                </c:pt>
                <c:pt idx="80">
                  <c:v>0.18506475933484326</c:v>
                </c:pt>
                <c:pt idx="81">
                  <c:v>0.17256377041710547</c:v>
                </c:pt>
                <c:pt idx="82">
                  <c:v>0.18697345375603458</c:v>
                </c:pt>
                <c:pt idx="83">
                  <c:v>0.16948339016681566</c:v>
                </c:pt>
                <c:pt idx="84">
                  <c:v>0.19677932585794583</c:v>
                </c:pt>
                <c:pt idx="85">
                  <c:v>0.16522931269729615</c:v>
                </c:pt>
                <c:pt idx="86">
                  <c:v>0.24230587715204494</c:v>
                </c:pt>
                <c:pt idx="87">
                  <c:v>0.21146345146970572</c:v>
                </c:pt>
                <c:pt idx="88">
                  <c:v>0.16928411735013682</c:v>
                </c:pt>
                <c:pt idx="89">
                  <c:v>0.18635277066806966</c:v>
                </c:pt>
                <c:pt idx="90">
                  <c:v>0.21098347266469403</c:v>
                </c:pt>
                <c:pt idx="91">
                  <c:v>0.22208484789020858</c:v>
                </c:pt>
                <c:pt idx="92">
                  <c:v>0.20357958331005438</c:v>
                </c:pt>
                <c:pt idx="93">
                  <c:v>0.1546923000402023</c:v>
                </c:pt>
                <c:pt idx="94">
                  <c:v>0.1746108063375</c:v>
                </c:pt>
                <c:pt idx="95">
                  <c:v>0.14779012628532856</c:v>
                </c:pt>
                <c:pt idx="96">
                  <c:v>0.12461701920698758</c:v>
                </c:pt>
                <c:pt idx="97">
                  <c:v>0.17284752189595354</c:v>
                </c:pt>
                <c:pt idx="98">
                  <c:v>0.15736612627706592</c:v>
                </c:pt>
                <c:pt idx="99">
                  <c:v>0.18027187931374045</c:v>
                </c:pt>
                <c:pt idx="100">
                  <c:v>0.14281076368246054</c:v>
                </c:pt>
                <c:pt idx="101">
                  <c:v>0.13962690007106895</c:v>
                </c:pt>
                <c:pt idx="102">
                  <c:v>0.09598312575814498</c:v>
                </c:pt>
                <c:pt idx="103">
                  <c:v>0.1689649523560882</c:v>
                </c:pt>
                <c:pt idx="104">
                  <c:v>0.139364664106061</c:v>
                </c:pt>
                <c:pt idx="105">
                  <c:v>0.10222170097357203</c:v>
                </c:pt>
                <c:pt idx="106">
                  <c:v>0.07026993750153228</c:v>
                </c:pt>
                <c:pt idx="107">
                  <c:v>0.07729575003482062</c:v>
                </c:pt>
                <c:pt idx="108">
                  <c:v>0.017004881270512594</c:v>
                </c:pt>
                <c:pt idx="109">
                  <c:v>0.056120203208575206</c:v>
                </c:pt>
                <c:pt idx="110">
                  <c:v>0.04115278125376837</c:v>
                </c:pt>
              </c:numCache>
            </c:numRef>
          </c:yVal>
          <c:smooth val="0"/>
        </c:ser>
        <c:axId val="23046505"/>
        <c:axId val="6091954"/>
      </c:scatterChart>
      <c:valAx>
        <c:axId val="2304650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Size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1954"/>
        <c:crosses val="autoZero"/>
        <c:crossBetween val="midCat"/>
        <c:dispUnits/>
      </c:valAx>
      <c:valAx>
        <c:axId val="609195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S^tau_bar D(S)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465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4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Rescaled Sizes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375"/>
          <c:w val="0.8782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R=6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Data!$B$6:$B$134</c:f>
              <c:numCache>
                <c:ptCount val="1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12.5</c:v>
                </c:pt>
                <c:pt idx="12">
                  <c:v>14</c:v>
                </c:pt>
                <c:pt idx="13">
                  <c:v>15</c:v>
                </c:pt>
                <c:pt idx="14">
                  <c:v>16.5</c:v>
                </c:pt>
                <c:pt idx="15">
                  <c:v>18.5</c:v>
                </c:pt>
                <c:pt idx="16">
                  <c:v>20.5</c:v>
                </c:pt>
                <c:pt idx="17">
                  <c:v>22.5</c:v>
                </c:pt>
                <c:pt idx="18">
                  <c:v>24.5</c:v>
                </c:pt>
                <c:pt idx="19">
                  <c:v>27</c:v>
                </c:pt>
                <c:pt idx="20">
                  <c:v>29.5</c:v>
                </c:pt>
                <c:pt idx="21">
                  <c:v>32.5</c:v>
                </c:pt>
                <c:pt idx="22">
                  <c:v>36</c:v>
                </c:pt>
                <c:pt idx="23">
                  <c:v>39.5</c:v>
                </c:pt>
                <c:pt idx="24">
                  <c:v>43.5</c:v>
                </c:pt>
                <c:pt idx="25">
                  <c:v>47.5</c:v>
                </c:pt>
                <c:pt idx="26">
                  <c:v>52</c:v>
                </c:pt>
                <c:pt idx="27">
                  <c:v>57.5</c:v>
                </c:pt>
                <c:pt idx="28">
                  <c:v>63.5</c:v>
                </c:pt>
                <c:pt idx="29">
                  <c:v>69.5</c:v>
                </c:pt>
                <c:pt idx="30">
                  <c:v>76.5</c:v>
                </c:pt>
              </c:numCache>
            </c:numRef>
          </c:xVal>
          <c:yVal>
            <c:numRef>
              <c:f>Data!$E$6:$E$134</c:f>
              <c:numCache>
                <c:ptCount val="129"/>
                <c:pt idx="0">
                  <c:v>0.21150970833333</c:v>
                </c:pt>
                <c:pt idx="1">
                  <c:v>0.31773</c:v>
                </c:pt>
                <c:pt idx="2">
                  <c:v>0.34251787500000297</c:v>
                </c:pt>
                <c:pt idx="3">
                  <c:v>0.358425333333328</c:v>
                </c:pt>
                <c:pt idx="4">
                  <c:v>0.353027083333325</c:v>
                </c:pt>
                <c:pt idx="5">
                  <c:v>0.3429045</c:v>
                </c:pt>
                <c:pt idx="6">
                  <c:v>0.32690145833333173</c:v>
                </c:pt>
                <c:pt idx="7">
                  <c:v>0.3088293333333312</c:v>
                </c:pt>
                <c:pt idx="8">
                  <c:v>0.288765</c:v>
                </c:pt>
                <c:pt idx="9">
                  <c:v>0.2673</c:v>
                </c:pt>
                <c:pt idx="10">
                  <c:v>0.24621987499999998</c:v>
                </c:pt>
                <c:pt idx="11">
                  <c:v>0.22088216145832812</c:v>
                </c:pt>
                <c:pt idx="12">
                  <c:v>0.1911081666666673</c:v>
                </c:pt>
                <c:pt idx="13">
                  <c:v>0.17599687499999925</c:v>
                </c:pt>
                <c:pt idx="14">
                  <c:v>0.15291942187500002</c:v>
                </c:pt>
                <c:pt idx="15">
                  <c:v>0.1259836510416678</c:v>
                </c:pt>
                <c:pt idx="16">
                  <c:v>0.101910625</c:v>
                </c:pt>
                <c:pt idx="17">
                  <c:v>0.082740234375</c:v>
                </c:pt>
                <c:pt idx="18">
                  <c:v>0.06655271875</c:v>
                </c:pt>
                <c:pt idx="19">
                  <c:v>0.05200199999999976</c:v>
                </c:pt>
                <c:pt idx="20">
                  <c:v>0.03836352083333305</c:v>
                </c:pt>
                <c:pt idx="21">
                  <c:v>0.027880598958332982</c:v>
                </c:pt>
                <c:pt idx="22">
                  <c:v>0.019476000000000288</c:v>
                </c:pt>
                <c:pt idx="23">
                  <c:v>0.012742041666666717</c:v>
                </c:pt>
                <c:pt idx="24">
                  <c:v>0.007943507812500063</c:v>
                </c:pt>
                <c:pt idx="25">
                  <c:v>0.0050765625</c:v>
                </c:pt>
                <c:pt idx="26">
                  <c:v>0.0028166666666667567</c:v>
                </c:pt>
                <c:pt idx="27">
                  <c:v>0.0013316840277777851</c:v>
                </c:pt>
                <c:pt idx="28">
                  <c:v>0.0005320329861110932</c:v>
                </c:pt>
                <c:pt idx="29">
                  <c:v>0.00033543402777777565</c:v>
                </c:pt>
                <c:pt idx="30">
                  <c:v>0.00012192187499999805</c:v>
                </c:pt>
              </c:numCache>
            </c:numRef>
          </c:yVal>
          <c:smooth val="0"/>
        </c:ser>
        <c:ser>
          <c:idx val="1"/>
          <c:order val="1"/>
          <c:tx>
            <c:v>R=4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Data!$H$6:$H$134</c:f>
              <c:numCache>
                <c:ptCount val="1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12.5</c:v>
                </c:pt>
                <c:pt idx="12">
                  <c:v>14</c:v>
                </c:pt>
                <c:pt idx="13">
                  <c:v>15</c:v>
                </c:pt>
                <c:pt idx="14">
                  <c:v>16.5</c:v>
                </c:pt>
                <c:pt idx="15">
                  <c:v>18.5</c:v>
                </c:pt>
                <c:pt idx="16">
                  <c:v>20.5</c:v>
                </c:pt>
                <c:pt idx="17">
                  <c:v>22.5</c:v>
                </c:pt>
                <c:pt idx="18">
                  <c:v>24.5</c:v>
                </c:pt>
                <c:pt idx="19">
                  <c:v>27</c:v>
                </c:pt>
                <c:pt idx="20">
                  <c:v>29.5</c:v>
                </c:pt>
                <c:pt idx="21">
                  <c:v>32.5</c:v>
                </c:pt>
                <c:pt idx="22">
                  <c:v>36</c:v>
                </c:pt>
                <c:pt idx="23">
                  <c:v>39.5</c:v>
                </c:pt>
                <c:pt idx="24">
                  <c:v>43.5</c:v>
                </c:pt>
                <c:pt idx="25">
                  <c:v>47.5</c:v>
                </c:pt>
                <c:pt idx="26">
                  <c:v>52</c:v>
                </c:pt>
                <c:pt idx="27">
                  <c:v>57.5</c:v>
                </c:pt>
                <c:pt idx="28">
                  <c:v>63.5</c:v>
                </c:pt>
                <c:pt idx="29">
                  <c:v>69.5</c:v>
                </c:pt>
                <c:pt idx="30">
                  <c:v>76.5</c:v>
                </c:pt>
                <c:pt idx="31">
                  <c:v>84.5</c:v>
                </c:pt>
                <c:pt idx="32">
                  <c:v>93</c:v>
                </c:pt>
                <c:pt idx="33">
                  <c:v>102</c:v>
                </c:pt>
                <c:pt idx="34">
                  <c:v>112</c:v>
                </c:pt>
                <c:pt idx="35">
                  <c:v>123.5</c:v>
                </c:pt>
                <c:pt idx="36">
                  <c:v>136</c:v>
                </c:pt>
                <c:pt idx="37">
                  <c:v>149.5</c:v>
                </c:pt>
                <c:pt idx="38">
                  <c:v>164</c:v>
                </c:pt>
                <c:pt idx="39">
                  <c:v>180.5</c:v>
                </c:pt>
                <c:pt idx="40">
                  <c:v>198.5</c:v>
                </c:pt>
                <c:pt idx="41">
                  <c:v>218</c:v>
                </c:pt>
                <c:pt idx="42">
                  <c:v>240</c:v>
                </c:pt>
                <c:pt idx="43">
                  <c:v>264</c:v>
                </c:pt>
                <c:pt idx="44">
                  <c:v>290.5</c:v>
                </c:pt>
                <c:pt idx="45">
                  <c:v>319.5</c:v>
                </c:pt>
              </c:numCache>
            </c:numRef>
          </c:xVal>
          <c:yVal>
            <c:numRef>
              <c:f>Data!$K$6:$K$134</c:f>
              <c:numCache>
                <c:ptCount val="129"/>
                <c:pt idx="0">
                  <c:v>0.11312491666667</c:v>
                </c:pt>
                <c:pt idx="1">
                  <c:v>0.176852333333332</c:v>
                </c:pt>
                <c:pt idx="2">
                  <c:v>0.195006750000003</c:v>
                </c:pt>
                <c:pt idx="3">
                  <c:v>0.220104</c:v>
                </c:pt>
                <c:pt idx="4">
                  <c:v>0.23161562500000002</c:v>
                </c:pt>
                <c:pt idx="5">
                  <c:v>0.2431365000000012</c:v>
                </c:pt>
                <c:pt idx="6">
                  <c:v>0.25228466666666827</c:v>
                </c:pt>
                <c:pt idx="7">
                  <c:v>0.2571333333333312</c:v>
                </c:pt>
                <c:pt idx="8">
                  <c:v>0.26521762500000273</c:v>
                </c:pt>
                <c:pt idx="9">
                  <c:v>0.27042916666667</c:v>
                </c:pt>
                <c:pt idx="10">
                  <c:v>0.2731524583333293</c:v>
                </c:pt>
                <c:pt idx="11">
                  <c:v>0.27644856770832815</c:v>
                </c:pt>
                <c:pt idx="12">
                  <c:v>0.2766703333333268</c:v>
                </c:pt>
                <c:pt idx="13">
                  <c:v>0.2808</c:v>
                </c:pt>
                <c:pt idx="14">
                  <c:v>0.27582328125</c:v>
                </c:pt>
                <c:pt idx="15">
                  <c:v>0.2731297604166678</c:v>
                </c:pt>
                <c:pt idx="16">
                  <c:v>0.2714114583333319</c:v>
                </c:pt>
                <c:pt idx="17">
                  <c:v>0.26660390624999997</c:v>
                </c:pt>
                <c:pt idx="18">
                  <c:v>0.2604959947916687</c:v>
                </c:pt>
                <c:pt idx="19">
                  <c:v>0.2533578750000024</c:v>
                </c:pt>
                <c:pt idx="20">
                  <c:v>0.24227397395833042</c:v>
                </c:pt>
                <c:pt idx="21">
                  <c:v>0.2291292317708298</c:v>
                </c:pt>
                <c:pt idx="22">
                  <c:v>0.216594</c:v>
                </c:pt>
                <c:pt idx="23">
                  <c:v>0.20266997395832814</c:v>
                </c:pt>
                <c:pt idx="24">
                  <c:v>0.185558765625</c:v>
                </c:pt>
                <c:pt idx="25">
                  <c:v>0.1725796223958326</c:v>
                </c:pt>
                <c:pt idx="26">
                  <c:v>0.15509693333333244</c:v>
                </c:pt>
                <c:pt idx="27">
                  <c:v>0.13404088541666775</c:v>
                </c:pt>
                <c:pt idx="28">
                  <c:v>0.11623520659722267</c:v>
                </c:pt>
                <c:pt idx="29">
                  <c:v>0.10130107638888781</c:v>
                </c:pt>
                <c:pt idx="30">
                  <c:v>0.08753990624999805</c:v>
                </c:pt>
                <c:pt idx="31">
                  <c:v>0.06757205338541691</c:v>
                </c:pt>
                <c:pt idx="32">
                  <c:v>0.056939249999999705</c:v>
                </c:pt>
                <c:pt idx="33">
                  <c:v>0.040315500000000004</c:v>
                </c:pt>
                <c:pt idx="34">
                  <c:v>0.03131248484848458</c:v>
                </c:pt>
                <c:pt idx="35">
                  <c:v>0.02150143576388855</c:v>
                </c:pt>
                <c:pt idx="36">
                  <c:v>0.01683610256410256</c:v>
                </c:pt>
                <c:pt idx="37">
                  <c:v>0.011640755208333258</c:v>
                </c:pt>
                <c:pt idx="38">
                  <c:v>0.0080688</c:v>
                </c:pt>
                <c:pt idx="39">
                  <c:v>0.004449617476851719</c:v>
                </c:pt>
                <c:pt idx="40">
                  <c:v>0.002827476273148138</c:v>
                </c:pt>
                <c:pt idx="41">
                  <c:v>0.0015086984126984249</c:v>
                </c:pt>
                <c:pt idx="42">
                  <c:v>0.000730434782608704</c:v>
                </c:pt>
                <c:pt idx="43">
                  <c:v>0.00034848</c:v>
                </c:pt>
                <c:pt idx="44">
                  <c:v>0.00012558072916666346</c:v>
                </c:pt>
                <c:pt idx="45">
                  <c:v>0.00014177812500000114</c:v>
                </c:pt>
              </c:numCache>
            </c:numRef>
          </c:yVal>
          <c:smooth val="0"/>
        </c:ser>
        <c:ser>
          <c:idx val="2"/>
          <c:order val="2"/>
          <c:tx>
            <c:v>R=3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Data!$N$6:$N$134</c:f>
              <c:numCache>
                <c:ptCount val="1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12.5</c:v>
                </c:pt>
                <c:pt idx="12">
                  <c:v>14</c:v>
                </c:pt>
                <c:pt idx="13">
                  <c:v>15</c:v>
                </c:pt>
                <c:pt idx="14">
                  <c:v>16.5</c:v>
                </c:pt>
                <c:pt idx="15">
                  <c:v>18.5</c:v>
                </c:pt>
                <c:pt idx="16">
                  <c:v>20.5</c:v>
                </c:pt>
                <c:pt idx="17">
                  <c:v>22.5</c:v>
                </c:pt>
                <c:pt idx="18">
                  <c:v>24.5</c:v>
                </c:pt>
                <c:pt idx="19">
                  <c:v>27</c:v>
                </c:pt>
                <c:pt idx="20">
                  <c:v>29.5</c:v>
                </c:pt>
                <c:pt idx="21">
                  <c:v>32.5</c:v>
                </c:pt>
                <c:pt idx="22">
                  <c:v>36</c:v>
                </c:pt>
                <c:pt idx="23">
                  <c:v>39.5</c:v>
                </c:pt>
                <c:pt idx="24">
                  <c:v>43.5</c:v>
                </c:pt>
                <c:pt idx="25">
                  <c:v>47.5</c:v>
                </c:pt>
                <c:pt idx="26">
                  <c:v>52</c:v>
                </c:pt>
                <c:pt idx="27">
                  <c:v>57.5</c:v>
                </c:pt>
                <c:pt idx="28">
                  <c:v>63.5</c:v>
                </c:pt>
                <c:pt idx="29">
                  <c:v>69.5</c:v>
                </c:pt>
                <c:pt idx="30">
                  <c:v>76.5</c:v>
                </c:pt>
                <c:pt idx="31">
                  <c:v>84.5</c:v>
                </c:pt>
                <c:pt idx="32">
                  <c:v>93</c:v>
                </c:pt>
                <c:pt idx="33">
                  <c:v>102</c:v>
                </c:pt>
                <c:pt idx="34">
                  <c:v>112</c:v>
                </c:pt>
                <c:pt idx="35">
                  <c:v>123.5</c:v>
                </c:pt>
                <c:pt idx="36">
                  <c:v>136</c:v>
                </c:pt>
                <c:pt idx="37">
                  <c:v>149.5</c:v>
                </c:pt>
                <c:pt idx="38">
                  <c:v>164</c:v>
                </c:pt>
                <c:pt idx="39">
                  <c:v>180.5</c:v>
                </c:pt>
                <c:pt idx="40">
                  <c:v>198.5</c:v>
                </c:pt>
                <c:pt idx="41">
                  <c:v>218</c:v>
                </c:pt>
                <c:pt idx="42">
                  <c:v>240</c:v>
                </c:pt>
                <c:pt idx="43">
                  <c:v>264</c:v>
                </c:pt>
                <c:pt idx="44">
                  <c:v>290.5</c:v>
                </c:pt>
                <c:pt idx="45">
                  <c:v>319.5</c:v>
                </c:pt>
                <c:pt idx="46">
                  <c:v>351.5</c:v>
                </c:pt>
                <c:pt idx="47">
                  <c:v>387</c:v>
                </c:pt>
                <c:pt idx="48">
                  <c:v>425.5</c:v>
                </c:pt>
                <c:pt idx="49">
                  <c:v>468</c:v>
                </c:pt>
                <c:pt idx="50">
                  <c:v>515</c:v>
                </c:pt>
                <c:pt idx="51">
                  <c:v>566.5</c:v>
                </c:pt>
                <c:pt idx="52">
                  <c:v>623</c:v>
                </c:pt>
                <c:pt idx="53">
                  <c:v>685</c:v>
                </c:pt>
                <c:pt idx="54">
                  <c:v>753.5</c:v>
                </c:pt>
                <c:pt idx="55">
                  <c:v>829</c:v>
                </c:pt>
                <c:pt idx="56">
                  <c:v>912</c:v>
                </c:pt>
                <c:pt idx="57">
                  <c:v>1003.5</c:v>
                </c:pt>
                <c:pt idx="58">
                  <c:v>1104</c:v>
                </c:pt>
                <c:pt idx="59">
                  <c:v>1214</c:v>
                </c:pt>
                <c:pt idx="60">
                  <c:v>1335.5</c:v>
                </c:pt>
                <c:pt idx="61">
                  <c:v>1469</c:v>
                </c:pt>
                <c:pt idx="62">
                  <c:v>1615.5</c:v>
                </c:pt>
                <c:pt idx="63">
                  <c:v>1777.5</c:v>
                </c:pt>
                <c:pt idx="64">
                  <c:v>1955.5</c:v>
                </c:pt>
              </c:numCache>
            </c:numRef>
          </c:xVal>
          <c:yVal>
            <c:numRef>
              <c:f>Data!$Q$6:$Q$134</c:f>
              <c:numCache>
                <c:ptCount val="129"/>
                <c:pt idx="0">
                  <c:v>0.056425583333333</c:v>
                </c:pt>
                <c:pt idx="1">
                  <c:v>0.080393833333332</c:v>
                </c:pt>
                <c:pt idx="2">
                  <c:v>0.0834993749999997</c:v>
                </c:pt>
                <c:pt idx="3">
                  <c:v>0.0957653333333328</c:v>
                </c:pt>
                <c:pt idx="4">
                  <c:v>0.0987385416666675</c:v>
                </c:pt>
                <c:pt idx="5">
                  <c:v>0.1059990000000012</c:v>
                </c:pt>
                <c:pt idx="6">
                  <c:v>0.11020712499999999</c:v>
                </c:pt>
                <c:pt idx="7">
                  <c:v>0.1164373333333312</c:v>
                </c:pt>
                <c:pt idx="8">
                  <c:v>0.1216889999999973</c:v>
                </c:pt>
                <c:pt idx="9">
                  <c:v>0.1267375</c:v>
                </c:pt>
                <c:pt idx="10">
                  <c:v>0.12833562499999998</c:v>
                </c:pt>
                <c:pt idx="11">
                  <c:v>0.1365169270833328</c:v>
                </c:pt>
                <c:pt idx="12">
                  <c:v>0.1403115</c:v>
                </c:pt>
                <c:pt idx="13">
                  <c:v>0.14559374999999924</c:v>
                </c:pt>
                <c:pt idx="14">
                  <c:v>0.1495900312499991</c:v>
                </c:pt>
                <c:pt idx="15">
                  <c:v>0.1559875677083322</c:v>
                </c:pt>
                <c:pt idx="16">
                  <c:v>0.15979130729166807</c:v>
                </c:pt>
                <c:pt idx="17">
                  <c:v>0.16432031249999832</c:v>
                </c:pt>
                <c:pt idx="18">
                  <c:v>0.1691204375</c:v>
                </c:pt>
                <c:pt idx="19">
                  <c:v>0.17244900000000324</c:v>
                </c:pt>
                <c:pt idx="20">
                  <c:v>0.17756726041666956</c:v>
                </c:pt>
                <c:pt idx="21">
                  <c:v>0.18466770833332982</c:v>
                </c:pt>
                <c:pt idx="22">
                  <c:v>0.19042200000000575</c:v>
                </c:pt>
                <c:pt idx="23">
                  <c:v>0.19179698177082816</c:v>
                </c:pt>
                <c:pt idx="24">
                  <c:v>0.1965968906249937</c:v>
                </c:pt>
                <c:pt idx="25">
                  <c:v>0.201793359375</c:v>
                </c:pt>
                <c:pt idx="26">
                  <c:v>0.20602226666666756</c:v>
                </c:pt>
                <c:pt idx="27">
                  <c:v>0.21003871527777854</c:v>
                </c:pt>
                <c:pt idx="28">
                  <c:v>0.21536135243055465</c:v>
                </c:pt>
                <c:pt idx="29">
                  <c:v>0.2212187413194439</c:v>
                </c:pt>
                <c:pt idx="30">
                  <c:v>0.22884735937500197</c:v>
                </c:pt>
                <c:pt idx="31">
                  <c:v>0.22740952473958098</c:v>
                </c:pt>
                <c:pt idx="32">
                  <c:v>0.23140079166666988</c:v>
                </c:pt>
                <c:pt idx="33">
                  <c:v>0.2228671666666636</c:v>
                </c:pt>
                <c:pt idx="34">
                  <c:v>0.23230157575757082</c:v>
                </c:pt>
                <c:pt idx="35">
                  <c:v>0.22851895399305727</c:v>
                </c:pt>
                <c:pt idx="36">
                  <c:v>0.2210627692307678</c:v>
                </c:pt>
                <c:pt idx="37">
                  <c:v>0.23135169494046554</c:v>
                </c:pt>
                <c:pt idx="38">
                  <c:v>0.22099546666666756</c:v>
                </c:pt>
                <c:pt idx="39">
                  <c:v>0.21916251504629786</c:v>
                </c:pt>
                <c:pt idx="40">
                  <c:v>0.21096621354166797</c:v>
                </c:pt>
                <c:pt idx="41">
                  <c:v>0.20499439682539855</c:v>
                </c:pt>
                <c:pt idx="42">
                  <c:v>0.20556521739130176</c:v>
                </c:pt>
                <c:pt idx="43">
                  <c:v>0.19143168000000232</c:v>
                </c:pt>
                <c:pt idx="44">
                  <c:v>0.17731998958333534</c:v>
                </c:pt>
                <c:pt idx="45">
                  <c:v>0.16630574062500342</c:v>
                </c:pt>
                <c:pt idx="46">
                  <c:v>0.14762676930147423</c:v>
                </c:pt>
                <c:pt idx="47">
                  <c:v>0.14521521283783714</c:v>
                </c:pt>
                <c:pt idx="48">
                  <c:v>0.11183624817708272</c:v>
                </c:pt>
                <c:pt idx="49">
                  <c:v>0.11640719999999967</c:v>
                </c:pt>
                <c:pt idx="50">
                  <c:v>0.09359555697279043</c:v>
                </c:pt>
                <c:pt idx="51">
                  <c:v>0.07948768692129785</c:v>
                </c:pt>
                <c:pt idx="52">
                  <c:v>0.07482995550847399</c:v>
                </c:pt>
                <c:pt idx="53">
                  <c:v>0.05203584935897629</c:v>
                </c:pt>
                <c:pt idx="54">
                  <c:v>0.04829921918402753</c:v>
                </c:pt>
                <c:pt idx="55">
                  <c:v>0.03769676371307984</c:v>
                </c:pt>
                <c:pt idx="56">
                  <c:v>0.026689103448275873</c:v>
                </c:pt>
                <c:pt idx="57">
                  <c:v>0.017045780273437165</c:v>
                </c:pt>
                <c:pt idx="58">
                  <c:v>0.012575085714285327</c:v>
                </c:pt>
                <c:pt idx="59">
                  <c:v>0.008543744927536288</c:v>
                </c:pt>
                <c:pt idx="60">
                  <c:v>0.0098699623209636</c:v>
                </c:pt>
                <c:pt idx="61">
                  <c:v>0.001940612410071946</c:v>
                </c:pt>
                <c:pt idx="62">
                  <c:v>0.0007061256087662322</c:v>
                </c:pt>
                <c:pt idx="63">
                  <c:v>0.003097555147058839</c:v>
                </c:pt>
                <c:pt idx="64">
                  <c:v>0.0017132528001792288</c:v>
                </c:pt>
              </c:numCache>
            </c:numRef>
          </c:yVal>
          <c:smooth val="0"/>
        </c:ser>
        <c:ser>
          <c:idx val="3"/>
          <c:order val="3"/>
          <c:tx>
            <c:v>R=2.5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Data!$T$6:$T$134</c:f>
              <c:numCache>
                <c:ptCount val="1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12.5</c:v>
                </c:pt>
                <c:pt idx="12">
                  <c:v>14</c:v>
                </c:pt>
                <c:pt idx="13">
                  <c:v>15</c:v>
                </c:pt>
                <c:pt idx="14">
                  <c:v>16.5</c:v>
                </c:pt>
                <c:pt idx="15">
                  <c:v>18.5</c:v>
                </c:pt>
                <c:pt idx="16">
                  <c:v>20.5</c:v>
                </c:pt>
                <c:pt idx="17">
                  <c:v>22.5</c:v>
                </c:pt>
                <c:pt idx="18">
                  <c:v>24.5</c:v>
                </c:pt>
                <c:pt idx="19">
                  <c:v>27</c:v>
                </c:pt>
                <c:pt idx="20">
                  <c:v>29.5</c:v>
                </c:pt>
                <c:pt idx="21">
                  <c:v>32.5</c:v>
                </c:pt>
                <c:pt idx="22">
                  <c:v>36</c:v>
                </c:pt>
                <c:pt idx="23">
                  <c:v>39.5</c:v>
                </c:pt>
                <c:pt idx="24">
                  <c:v>43.5</c:v>
                </c:pt>
                <c:pt idx="25">
                  <c:v>47.5</c:v>
                </c:pt>
                <c:pt idx="26">
                  <c:v>52</c:v>
                </c:pt>
                <c:pt idx="27">
                  <c:v>57.5</c:v>
                </c:pt>
                <c:pt idx="28">
                  <c:v>63.5</c:v>
                </c:pt>
                <c:pt idx="29">
                  <c:v>69.5</c:v>
                </c:pt>
                <c:pt idx="30">
                  <c:v>76.5</c:v>
                </c:pt>
                <c:pt idx="31">
                  <c:v>84.5</c:v>
                </c:pt>
                <c:pt idx="32">
                  <c:v>93</c:v>
                </c:pt>
                <c:pt idx="33">
                  <c:v>102</c:v>
                </c:pt>
                <c:pt idx="34">
                  <c:v>112</c:v>
                </c:pt>
                <c:pt idx="35">
                  <c:v>123.5</c:v>
                </c:pt>
                <c:pt idx="36">
                  <c:v>136</c:v>
                </c:pt>
                <c:pt idx="37">
                  <c:v>149.5</c:v>
                </c:pt>
                <c:pt idx="38">
                  <c:v>164</c:v>
                </c:pt>
                <c:pt idx="39">
                  <c:v>180.5</c:v>
                </c:pt>
                <c:pt idx="40">
                  <c:v>198.5</c:v>
                </c:pt>
                <c:pt idx="41">
                  <c:v>218</c:v>
                </c:pt>
                <c:pt idx="42">
                  <c:v>240</c:v>
                </c:pt>
                <c:pt idx="43">
                  <c:v>264</c:v>
                </c:pt>
                <c:pt idx="44">
                  <c:v>290.5</c:v>
                </c:pt>
                <c:pt idx="45">
                  <c:v>319.5</c:v>
                </c:pt>
                <c:pt idx="46">
                  <c:v>351.5</c:v>
                </c:pt>
                <c:pt idx="47">
                  <c:v>387</c:v>
                </c:pt>
                <c:pt idx="48">
                  <c:v>425.5</c:v>
                </c:pt>
                <c:pt idx="49">
                  <c:v>468</c:v>
                </c:pt>
                <c:pt idx="50">
                  <c:v>515</c:v>
                </c:pt>
                <c:pt idx="51">
                  <c:v>566.5</c:v>
                </c:pt>
                <c:pt idx="52">
                  <c:v>623</c:v>
                </c:pt>
                <c:pt idx="53">
                  <c:v>685</c:v>
                </c:pt>
                <c:pt idx="54">
                  <c:v>753.5</c:v>
                </c:pt>
                <c:pt idx="55">
                  <c:v>829</c:v>
                </c:pt>
                <c:pt idx="56">
                  <c:v>912</c:v>
                </c:pt>
                <c:pt idx="57">
                  <c:v>1003.5</c:v>
                </c:pt>
                <c:pt idx="58">
                  <c:v>1104</c:v>
                </c:pt>
                <c:pt idx="59">
                  <c:v>1214</c:v>
                </c:pt>
                <c:pt idx="60">
                  <c:v>1335.5</c:v>
                </c:pt>
                <c:pt idx="61">
                  <c:v>1469</c:v>
                </c:pt>
                <c:pt idx="62">
                  <c:v>1615.5</c:v>
                </c:pt>
                <c:pt idx="63">
                  <c:v>1777.5</c:v>
                </c:pt>
                <c:pt idx="64">
                  <c:v>1955.5</c:v>
                </c:pt>
                <c:pt idx="65">
                  <c:v>2151</c:v>
                </c:pt>
                <c:pt idx="66">
                  <c:v>2366</c:v>
                </c:pt>
                <c:pt idx="67">
                  <c:v>2602.5</c:v>
                </c:pt>
                <c:pt idx="68">
                  <c:v>2863</c:v>
                </c:pt>
                <c:pt idx="69">
                  <c:v>3149</c:v>
                </c:pt>
                <c:pt idx="70">
                  <c:v>3463.5</c:v>
                </c:pt>
                <c:pt idx="71">
                  <c:v>3810</c:v>
                </c:pt>
                <c:pt idx="72">
                  <c:v>4191</c:v>
                </c:pt>
                <c:pt idx="73">
                  <c:v>4610.5</c:v>
                </c:pt>
                <c:pt idx="74">
                  <c:v>5072</c:v>
                </c:pt>
                <c:pt idx="75">
                  <c:v>5579</c:v>
                </c:pt>
                <c:pt idx="76">
                  <c:v>6136.5</c:v>
                </c:pt>
                <c:pt idx="77">
                  <c:v>6750</c:v>
                </c:pt>
                <c:pt idx="78">
                  <c:v>7425</c:v>
                </c:pt>
                <c:pt idx="79">
                  <c:v>8167.5</c:v>
                </c:pt>
                <c:pt idx="80">
                  <c:v>8984.5</c:v>
                </c:pt>
                <c:pt idx="81">
                  <c:v>9883</c:v>
                </c:pt>
                <c:pt idx="82">
                  <c:v>10871</c:v>
                </c:pt>
                <c:pt idx="83">
                  <c:v>11958</c:v>
                </c:pt>
                <c:pt idx="84">
                  <c:v>13154</c:v>
                </c:pt>
                <c:pt idx="85">
                  <c:v>14469.5</c:v>
                </c:pt>
                <c:pt idx="86">
                  <c:v>15916.5</c:v>
                </c:pt>
                <c:pt idx="87">
                  <c:v>17508</c:v>
                </c:pt>
                <c:pt idx="88">
                  <c:v>19259</c:v>
                </c:pt>
                <c:pt idx="89">
                  <c:v>21185</c:v>
                </c:pt>
              </c:numCache>
            </c:numRef>
          </c:xVal>
          <c:yVal>
            <c:numRef>
              <c:f>Data!$W$6:$W$134</c:f>
              <c:numCache>
                <c:ptCount val="129"/>
                <c:pt idx="0">
                  <c:v>0.029288291666667</c:v>
                </c:pt>
                <c:pt idx="1">
                  <c:v>0.0383736666666668</c:v>
                </c:pt>
                <c:pt idx="2">
                  <c:v>0.036587999999999704</c:v>
                </c:pt>
                <c:pt idx="3">
                  <c:v>0.040838</c:v>
                </c:pt>
                <c:pt idx="4">
                  <c:v>0.0405114583333325</c:v>
                </c:pt>
                <c:pt idx="5">
                  <c:v>0.0424559999999988</c:v>
                </c:pt>
                <c:pt idx="6">
                  <c:v>0.043299666666666826</c:v>
                </c:pt>
                <c:pt idx="7">
                  <c:v>0.045904</c:v>
                </c:pt>
                <c:pt idx="8">
                  <c:v>0.045775125</c:v>
                </c:pt>
                <c:pt idx="9">
                  <c:v>0.046633333333333</c:v>
                </c:pt>
                <c:pt idx="10">
                  <c:v>0.0476135</c:v>
                </c:pt>
                <c:pt idx="11">
                  <c:v>0.05005208333333282</c:v>
                </c:pt>
                <c:pt idx="12">
                  <c:v>0.050543500000000005</c:v>
                </c:pt>
                <c:pt idx="13">
                  <c:v>0.05142187500000075</c:v>
                </c:pt>
                <c:pt idx="14">
                  <c:v>0.0519373593749991</c:v>
                </c:pt>
                <c:pt idx="15">
                  <c:v>0.054210973958332194</c:v>
                </c:pt>
                <c:pt idx="16">
                  <c:v>0.055096526041668065</c:v>
                </c:pt>
                <c:pt idx="17">
                  <c:v>0.05764921875</c:v>
                </c:pt>
                <c:pt idx="18">
                  <c:v>0.056923708333333135</c:v>
                </c:pt>
                <c:pt idx="19">
                  <c:v>0.05802637499999984</c:v>
                </c:pt>
                <c:pt idx="20">
                  <c:v>0.059956598958333045</c:v>
                </c:pt>
                <c:pt idx="21">
                  <c:v>0.0616916015625</c:v>
                </c:pt>
                <c:pt idx="22">
                  <c:v>0.06461999999999986</c:v>
                </c:pt>
                <c:pt idx="23">
                  <c:v>0.06492915364583281</c:v>
                </c:pt>
                <c:pt idx="24">
                  <c:v>0.06547973437500064</c:v>
                </c:pt>
                <c:pt idx="25">
                  <c:v>0.06879212239583259</c:v>
                </c:pt>
                <c:pt idx="26">
                  <c:v>0.0698308</c:v>
                </c:pt>
                <c:pt idx="27">
                  <c:v>0.07292118055555703</c:v>
                </c:pt>
                <c:pt idx="28">
                  <c:v>0.07532467013889069</c:v>
                </c:pt>
                <c:pt idx="29">
                  <c:v>0.07805549826388782</c:v>
                </c:pt>
                <c:pt idx="30">
                  <c:v>0.08068180078124805</c:v>
                </c:pt>
                <c:pt idx="31">
                  <c:v>0.08177817578125</c:v>
                </c:pt>
                <c:pt idx="32">
                  <c:v>0.0842476666666663</c:v>
                </c:pt>
                <c:pt idx="33">
                  <c:v>0.08775966666666682</c:v>
                </c:pt>
                <c:pt idx="34">
                  <c:v>0.0900887272727275</c:v>
                </c:pt>
                <c:pt idx="35">
                  <c:v>0.0875945190972229</c:v>
                </c:pt>
                <c:pt idx="36">
                  <c:v>0.09645189743589762</c:v>
                </c:pt>
                <c:pt idx="37">
                  <c:v>0.10290427604166742</c:v>
                </c:pt>
                <c:pt idx="38">
                  <c:v>0.10130826666666756</c:v>
                </c:pt>
                <c:pt idx="39">
                  <c:v>0.0993999293981473</c:v>
                </c:pt>
                <c:pt idx="40">
                  <c:v>0.10233639930555467</c:v>
                </c:pt>
                <c:pt idx="41">
                  <c:v>0.1086262857142864</c:v>
                </c:pt>
                <c:pt idx="42">
                  <c:v>0.11467826086956479</c:v>
                </c:pt>
                <c:pt idx="43">
                  <c:v>0.12324575999999768</c:v>
                </c:pt>
                <c:pt idx="44">
                  <c:v>0.1130226562499988</c:v>
                </c:pt>
                <c:pt idx="45">
                  <c:v>0.12561541875000454</c:v>
                </c:pt>
                <c:pt idx="46">
                  <c:v>0.1264290793504914</c:v>
                </c:pt>
                <c:pt idx="47">
                  <c:v>0.13138519256756723</c:v>
                </c:pt>
                <c:pt idx="48">
                  <c:v>0.13710784557291728</c:v>
                </c:pt>
                <c:pt idx="49">
                  <c:v>0.14459640000000104</c:v>
                </c:pt>
                <c:pt idx="50">
                  <c:v>0.13734866071428495</c:v>
                </c:pt>
                <c:pt idx="51">
                  <c:v>0.15006086689814732</c:v>
                </c:pt>
                <c:pt idx="52">
                  <c:v>0.1507563206214708</c:v>
                </c:pt>
                <c:pt idx="53">
                  <c:v>0.16092011217948812</c:v>
                </c:pt>
                <c:pt idx="54">
                  <c:v>0.15935456669560394</c:v>
                </c:pt>
                <c:pt idx="55">
                  <c:v>0.1565865569620234</c:v>
                </c:pt>
                <c:pt idx="56">
                  <c:v>0.16531310344827532</c:v>
                </c:pt>
                <c:pt idx="57">
                  <c:v>0.1818216562500045</c:v>
                </c:pt>
                <c:pt idx="58">
                  <c:v>0.16928000000000135</c:v>
                </c:pt>
                <c:pt idx="59">
                  <c:v>0.19223426086957163</c:v>
                </c:pt>
                <c:pt idx="60">
                  <c:v>0.18520694002278051</c:v>
                </c:pt>
                <c:pt idx="61">
                  <c:v>0.20376430305755466</c:v>
                </c:pt>
                <c:pt idx="62">
                  <c:v>0.18712328632305142</c:v>
                </c:pt>
                <c:pt idx="63">
                  <c:v>0.181981364889705</c:v>
                </c:pt>
                <c:pt idx="64">
                  <c:v>0.20644696242159644</c:v>
                </c:pt>
                <c:pt idx="65">
                  <c:v>0.19184296829268133</c:v>
                </c:pt>
                <c:pt idx="66">
                  <c:v>0.20940502074073844</c:v>
                </c:pt>
                <c:pt idx="67">
                  <c:v>0.2298634513608888</c:v>
                </c:pt>
                <c:pt idx="68">
                  <c:v>0.19766323290598195</c:v>
                </c:pt>
                <c:pt idx="69">
                  <c:v>0.22109701226309458</c:v>
                </c:pt>
                <c:pt idx="70">
                  <c:v>0.18781353522727687</c:v>
                </c:pt>
                <c:pt idx="71">
                  <c:v>0.16995433884297154</c:v>
                </c:pt>
                <c:pt idx="72">
                  <c:v>0.19992986936089369</c:v>
                </c:pt>
                <c:pt idx="73">
                  <c:v>0.18317809022253695</c:v>
                </c:pt>
                <c:pt idx="74">
                  <c:v>0.1775375017253269</c:v>
                </c:pt>
                <c:pt idx="75">
                  <c:v>0.19782992161016855</c:v>
                </c:pt>
                <c:pt idx="76">
                  <c:v>0.14776789196275808</c:v>
                </c:pt>
                <c:pt idx="77">
                  <c:v>0.14467097589424768</c:v>
                </c:pt>
                <c:pt idx="78">
                  <c:v>0.10397100424328226</c:v>
                </c:pt>
                <c:pt idx="79">
                  <c:v>0.1143240038560434</c:v>
                </c:pt>
                <c:pt idx="80">
                  <c:v>0.1296632071772818</c:v>
                </c:pt>
                <c:pt idx="81">
                  <c:v>0.09514794358838141</c:v>
                </c:pt>
                <c:pt idx="82">
                  <c:v>0.11418226183574913</c:v>
                </c:pt>
                <c:pt idx="83">
                  <c:v>0.0732335636523265</c:v>
                </c:pt>
                <c:pt idx="84">
                  <c:v>0.080552940409683</c:v>
                </c:pt>
                <c:pt idx="85">
                  <c:v>0.04431437505291541</c:v>
                </c:pt>
                <c:pt idx="86">
                  <c:v>0.03481406280920278</c:v>
                </c:pt>
                <c:pt idx="87">
                  <c:v>0.0383085962807438</c:v>
                </c:pt>
                <c:pt idx="88">
                  <c:v>0.06737676312443418</c:v>
                </c:pt>
                <c:pt idx="89">
                  <c:v>0.046356410613949885</c:v>
                </c:pt>
              </c:numCache>
            </c:numRef>
          </c:yVal>
          <c:smooth val="0"/>
        </c:ser>
        <c:ser>
          <c:idx val="5"/>
          <c:order val="4"/>
          <c:tx>
            <c:v>R=2.35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Data!$Z$6:$Z$134</c:f>
              <c:numCache>
                <c:ptCount val="1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12.5</c:v>
                </c:pt>
                <c:pt idx="12">
                  <c:v>14</c:v>
                </c:pt>
                <c:pt idx="13">
                  <c:v>15</c:v>
                </c:pt>
                <c:pt idx="14">
                  <c:v>16.5</c:v>
                </c:pt>
                <c:pt idx="15">
                  <c:v>18.5</c:v>
                </c:pt>
                <c:pt idx="16">
                  <c:v>20.5</c:v>
                </c:pt>
                <c:pt idx="17">
                  <c:v>22.5</c:v>
                </c:pt>
                <c:pt idx="18">
                  <c:v>24.5</c:v>
                </c:pt>
                <c:pt idx="19">
                  <c:v>27</c:v>
                </c:pt>
                <c:pt idx="20">
                  <c:v>29.5</c:v>
                </c:pt>
                <c:pt idx="21">
                  <c:v>32.5</c:v>
                </c:pt>
                <c:pt idx="22">
                  <c:v>36</c:v>
                </c:pt>
                <c:pt idx="23">
                  <c:v>39.5</c:v>
                </c:pt>
                <c:pt idx="24">
                  <c:v>43.5</c:v>
                </c:pt>
                <c:pt idx="25">
                  <c:v>47.5</c:v>
                </c:pt>
                <c:pt idx="26">
                  <c:v>52</c:v>
                </c:pt>
                <c:pt idx="27">
                  <c:v>57.5</c:v>
                </c:pt>
                <c:pt idx="28">
                  <c:v>63.5</c:v>
                </c:pt>
                <c:pt idx="29">
                  <c:v>69.5</c:v>
                </c:pt>
                <c:pt idx="30">
                  <c:v>76.5</c:v>
                </c:pt>
                <c:pt idx="31">
                  <c:v>84.5</c:v>
                </c:pt>
                <c:pt idx="32">
                  <c:v>93</c:v>
                </c:pt>
                <c:pt idx="33">
                  <c:v>102</c:v>
                </c:pt>
                <c:pt idx="34">
                  <c:v>112</c:v>
                </c:pt>
                <c:pt idx="35">
                  <c:v>123.5</c:v>
                </c:pt>
                <c:pt idx="36">
                  <c:v>136</c:v>
                </c:pt>
                <c:pt idx="37">
                  <c:v>149.5</c:v>
                </c:pt>
                <c:pt idx="38">
                  <c:v>164</c:v>
                </c:pt>
                <c:pt idx="39">
                  <c:v>180.5</c:v>
                </c:pt>
                <c:pt idx="40">
                  <c:v>198.5</c:v>
                </c:pt>
                <c:pt idx="41">
                  <c:v>218</c:v>
                </c:pt>
                <c:pt idx="42">
                  <c:v>240</c:v>
                </c:pt>
                <c:pt idx="43">
                  <c:v>264</c:v>
                </c:pt>
                <c:pt idx="44">
                  <c:v>290.5</c:v>
                </c:pt>
                <c:pt idx="45">
                  <c:v>319.5</c:v>
                </c:pt>
                <c:pt idx="46">
                  <c:v>351.5</c:v>
                </c:pt>
                <c:pt idx="47">
                  <c:v>387</c:v>
                </c:pt>
                <c:pt idx="48">
                  <c:v>425.5</c:v>
                </c:pt>
                <c:pt idx="49">
                  <c:v>468</c:v>
                </c:pt>
                <c:pt idx="50">
                  <c:v>515</c:v>
                </c:pt>
                <c:pt idx="51">
                  <c:v>566.5</c:v>
                </c:pt>
                <c:pt idx="52">
                  <c:v>623</c:v>
                </c:pt>
                <c:pt idx="53">
                  <c:v>685</c:v>
                </c:pt>
                <c:pt idx="54">
                  <c:v>753.5</c:v>
                </c:pt>
                <c:pt idx="55">
                  <c:v>829</c:v>
                </c:pt>
                <c:pt idx="56">
                  <c:v>912</c:v>
                </c:pt>
                <c:pt idx="57">
                  <c:v>1003.5</c:v>
                </c:pt>
                <c:pt idx="58">
                  <c:v>1104</c:v>
                </c:pt>
                <c:pt idx="59">
                  <c:v>1214</c:v>
                </c:pt>
                <c:pt idx="60">
                  <c:v>1335.5</c:v>
                </c:pt>
                <c:pt idx="61">
                  <c:v>1469</c:v>
                </c:pt>
                <c:pt idx="62">
                  <c:v>1615.5</c:v>
                </c:pt>
                <c:pt idx="63">
                  <c:v>1777.5</c:v>
                </c:pt>
                <c:pt idx="64">
                  <c:v>1955.5</c:v>
                </c:pt>
                <c:pt idx="65">
                  <c:v>2151</c:v>
                </c:pt>
                <c:pt idx="66">
                  <c:v>2366</c:v>
                </c:pt>
                <c:pt idx="67">
                  <c:v>2602.5</c:v>
                </c:pt>
                <c:pt idx="68">
                  <c:v>2863</c:v>
                </c:pt>
                <c:pt idx="69">
                  <c:v>3149</c:v>
                </c:pt>
                <c:pt idx="70">
                  <c:v>3463.5</c:v>
                </c:pt>
                <c:pt idx="71">
                  <c:v>3810</c:v>
                </c:pt>
                <c:pt idx="72">
                  <c:v>4191</c:v>
                </c:pt>
                <c:pt idx="73">
                  <c:v>4610.5</c:v>
                </c:pt>
                <c:pt idx="74">
                  <c:v>5072</c:v>
                </c:pt>
                <c:pt idx="75">
                  <c:v>5579</c:v>
                </c:pt>
                <c:pt idx="76">
                  <c:v>6136.5</c:v>
                </c:pt>
                <c:pt idx="77">
                  <c:v>6750</c:v>
                </c:pt>
                <c:pt idx="78">
                  <c:v>7425</c:v>
                </c:pt>
                <c:pt idx="79">
                  <c:v>8167.5</c:v>
                </c:pt>
                <c:pt idx="80">
                  <c:v>8984.5</c:v>
                </c:pt>
                <c:pt idx="81">
                  <c:v>9883</c:v>
                </c:pt>
                <c:pt idx="82">
                  <c:v>10871</c:v>
                </c:pt>
                <c:pt idx="83">
                  <c:v>11958</c:v>
                </c:pt>
                <c:pt idx="84">
                  <c:v>13154</c:v>
                </c:pt>
                <c:pt idx="85">
                  <c:v>14469.5</c:v>
                </c:pt>
                <c:pt idx="86">
                  <c:v>15916.5</c:v>
                </c:pt>
                <c:pt idx="87">
                  <c:v>17508</c:v>
                </c:pt>
                <c:pt idx="88">
                  <c:v>19259</c:v>
                </c:pt>
                <c:pt idx="89">
                  <c:v>21185</c:v>
                </c:pt>
                <c:pt idx="90">
                  <c:v>23303.5</c:v>
                </c:pt>
                <c:pt idx="91">
                  <c:v>25634</c:v>
                </c:pt>
                <c:pt idx="92">
                  <c:v>28197</c:v>
                </c:pt>
                <c:pt idx="93">
                  <c:v>31016.5</c:v>
                </c:pt>
                <c:pt idx="94">
                  <c:v>34118.5</c:v>
                </c:pt>
                <c:pt idx="95">
                  <c:v>37530.5</c:v>
                </c:pt>
                <c:pt idx="96">
                  <c:v>41283.5</c:v>
                </c:pt>
                <c:pt idx="97">
                  <c:v>45412</c:v>
                </c:pt>
                <c:pt idx="98">
                  <c:v>49953</c:v>
                </c:pt>
                <c:pt idx="99">
                  <c:v>54948.5</c:v>
                </c:pt>
                <c:pt idx="100">
                  <c:v>60443.5</c:v>
                </c:pt>
                <c:pt idx="101">
                  <c:v>66487.5</c:v>
                </c:pt>
                <c:pt idx="102">
                  <c:v>73136.5</c:v>
                </c:pt>
                <c:pt idx="103">
                  <c:v>80450</c:v>
                </c:pt>
                <c:pt idx="104">
                  <c:v>88495</c:v>
                </c:pt>
                <c:pt idx="105">
                  <c:v>97344.5</c:v>
                </c:pt>
                <c:pt idx="106">
                  <c:v>107078.5</c:v>
                </c:pt>
                <c:pt idx="107">
                  <c:v>117786.5</c:v>
                </c:pt>
                <c:pt idx="108">
                  <c:v>129565.5</c:v>
                </c:pt>
                <c:pt idx="109">
                  <c:v>142522</c:v>
                </c:pt>
                <c:pt idx="110">
                  <c:v>156774</c:v>
                </c:pt>
              </c:numCache>
            </c:numRef>
          </c:xVal>
          <c:yVal>
            <c:numRef>
              <c:f>Data!$AC$6:$AC$134</c:f>
              <c:numCache>
                <c:ptCount val="129"/>
                <c:pt idx="0">
                  <c:v>0.0227149375</c:v>
                </c:pt>
                <c:pt idx="1">
                  <c:v>0.02852485</c:v>
                </c:pt>
                <c:pt idx="2">
                  <c:v>0.026318137499999998</c:v>
                </c:pt>
                <c:pt idx="3">
                  <c:v>0.0287352</c:v>
                </c:pt>
                <c:pt idx="4">
                  <c:v>0.027561562499999998</c:v>
                </c:pt>
                <c:pt idx="5">
                  <c:v>0.02842065</c:v>
                </c:pt>
                <c:pt idx="6">
                  <c:v>0.0282736125</c:v>
                </c:pt>
                <c:pt idx="7">
                  <c:v>0.0298896</c:v>
                </c:pt>
                <c:pt idx="8">
                  <c:v>0.029364525</c:v>
                </c:pt>
                <c:pt idx="9">
                  <c:v>0.0298625</c:v>
                </c:pt>
                <c:pt idx="10">
                  <c:v>0.0304027625</c:v>
                </c:pt>
                <c:pt idx="11">
                  <c:v>0.031365234375</c:v>
                </c:pt>
                <c:pt idx="12">
                  <c:v>0.03101945</c:v>
                </c:pt>
                <c:pt idx="13">
                  <c:v>0.0310275</c:v>
                </c:pt>
                <c:pt idx="14">
                  <c:v>0.0321203953125</c:v>
                </c:pt>
                <c:pt idx="15">
                  <c:v>0.032239949999999996</c:v>
                </c:pt>
                <c:pt idx="16">
                  <c:v>0.0327768734375</c:v>
                </c:pt>
                <c:pt idx="17">
                  <c:v>0.033086601562500005</c:v>
                </c:pt>
                <c:pt idx="18">
                  <c:v>0.034026671875000004</c:v>
                </c:pt>
                <c:pt idx="19">
                  <c:v>0.034023037499999756</c:v>
                </c:pt>
                <c:pt idx="20">
                  <c:v>0.033727626562499995</c:v>
                </c:pt>
                <c:pt idx="21">
                  <c:v>0.03470111328125</c:v>
                </c:pt>
                <c:pt idx="22">
                  <c:v>0.03587759999999957</c:v>
                </c:pt>
                <c:pt idx="23">
                  <c:v>0.03628068828125</c:v>
                </c:pt>
                <c:pt idx="24">
                  <c:v>0.0358226578125</c:v>
                </c:pt>
                <c:pt idx="25">
                  <c:v>0.036805078125</c:v>
                </c:pt>
                <c:pt idx="26">
                  <c:v>0.03834272</c:v>
                </c:pt>
                <c:pt idx="27">
                  <c:v>0.03818029947916777</c:v>
                </c:pt>
                <c:pt idx="28">
                  <c:v>0.03951605</c:v>
                </c:pt>
                <c:pt idx="29">
                  <c:v>0.04035271354166682</c:v>
                </c:pt>
                <c:pt idx="30">
                  <c:v>0.040663993359375004</c:v>
                </c:pt>
                <c:pt idx="31">
                  <c:v>0.0419935953125</c:v>
                </c:pt>
                <c:pt idx="32">
                  <c:v>0.0429086499999999</c:v>
                </c:pt>
                <c:pt idx="33">
                  <c:v>0.04463605000000023</c:v>
                </c:pt>
                <c:pt idx="34">
                  <c:v>0.043576145454544996</c:v>
                </c:pt>
                <c:pt idx="35">
                  <c:v>0.04473993333333282</c:v>
                </c:pt>
                <c:pt idx="36">
                  <c:v>0.0462577846153839</c:v>
                </c:pt>
                <c:pt idx="37">
                  <c:v>0.047793614955358096</c:v>
                </c:pt>
                <c:pt idx="38">
                  <c:v>0.047874879999999995</c:v>
                </c:pt>
                <c:pt idx="39">
                  <c:v>0.05018263506944517</c:v>
                </c:pt>
                <c:pt idx="40">
                  <c:v>0.05234479461805468</c:v>
                </c:pt>
                <c:pt idx="41">
                  <c:v>0.051880366666668246</c:v>
                </c:pt>
                <c:pt idx="42">
                  <c:v>0.05547130434782611</c:v>
                </c:pt>
                <c:pt idx="43">
                  <c:v>0.053003808</c:v>
                </c:pt>
                <c:pt idx="44">
                  <c:v>0.05477831406249976</c:v>
                </c:pt>
                <c:pt idx="45">
                  <c:v>0.05661200531249966</c:v>
                </c:pt>
                <c:pt idx="46">
                  <c:v>0.05927782582720639</c:v>
                </c:pt>
                <c:pt idx="47">
                  <c:v>0.05980640472972908</c:v>
                </c:pt>
                <c:pt idx="48">
                  <c:v>0.063650478515625</c:v>
                </c:pt>
                <c:pt idx="49">
                  <c:v>0.06436872000000024</c:v>
                </c:pt>
                <c:pt idx="50">
                  <c:v>0.06596795280612289</c:v>
                </c:pt>
                <c:pt idx="51">
                  <c:v>0.07109319288194516</c:v>
                </c:pt>
                <c:pt idx="52">
                  <c:v>0.07014280444915222</c:v>
                </c:pt>
                <c:pt idx="53">
                  <c:v>0.07236893269230806</c:v>
                </c:pt>
                <c:pt idx="54">
                  <c:v>0.07412451597222475</c:v>
                </c:pt>
                <c:pt idx="55">
                  <c:v>0.07905446313291122</c:v>
                </c:pt>
                <c:pt idx="56">
                  <c:v>0.07767724137931022</c:v>
                </c:pt>
                <c:pt idx="57">
                  <c:v>0.0793284389648441</c:v>
                </c:pt>
                <c:pt idx="58">
                  <c:v>0.08778377142857201</c:v>
                </c:pt>
                <c:pt idx="59">
                  <c:v>0.08730639347826144</c:v>
                </c:pt>
                <c:pt idx="60">
                  <c:v>0.08900383669433594</c:v>
                </c:pt>
                <c:pt idx="61">
                  <c:v>0.09334345692445992</c:v>
                </c:pt>
                <c:pt idx="62">
                  <c:v>0.1023176007102261</c:v>
                </c:pt>
                <c:pt idx="63">
                  <c:v>0.08944190487132427</c:v>
                </c:pt>
                <c:pt idx="64">
                  <c:v>0.09277263912970413</c:v>
                </c:pt>
                <c:pt idx="65">
                  <c:v>0.10466726652438933</c:v>
                </c:pt>
                <c:pt idx="66">
                  <c:v>0.11102612733333148</c:v>
                </c:pt>
                <c:pt idx="67">
                  <c:v>0.10582822265625</c:v>
                </c:pt>
                <c:pt idx="68">
                  <c:v>0.12385227884615295</c:v>
                </c:pt>
                <c:pt idx="69">
                  <c:v>0.11980694352006586</c:v>
                </c:pt>
                <c:pt idx="70">
                  <c:v>0.11768638457386411</c:v>
                </c:pt>
                <c:pt idx="71">
                  <c:v>0.13446387396694165</c:v>
                </c:pt>
                <c:pt idx="72">
                  <c:v>0.13536536109022498</c:v>
                </c:pt>
                <c:pt idx="73">
                  <c:v>0.10930297031960323</c:v>
                </c:pt>
                <c:pt idx="74">
                  <c:v>0.139145016977226</c:v>
                </c:pt>
                <c:pt idx="75">
                  <c:v>0.15972934411487655</c:v>
                </c:pt>
                <c:pt idx="76">
                  <c:v>0.14588720970141125</c:v>
                </c:pt>
                <c:pt idx="77">
                  <c:v>0.1408327663297042</c:v>
                </c:pt>
                <c:pt idx="78">
                  <c:v>0.16375433168316997</c:v>
                </c:pt>
                <c:pt idx="79">
                  <c:v>0.15969634288640736</c:v>
                </c:pt>
                <c:pt idx="80">
                  <c:v>0.18506475933484326</c:v>
                </c:pt>
                <c:pt idx="81">
                  <c:v>0.17256377041710547</c:v>
                </c:pt>
                <c:pt idx="82">
                  <c:v>0.18697345375603458</c:v>
                </c:pt>
                <c:pt idx="83">
                  <c:v>0.16948339016681566</c:v>
                </c:pt>
                <c:pt idx="84">
                  <c:v>0.19677932585794583</c:v>
                </c:pt>
                <c:pt idx="85">
                  <c:v>0.16522931269729615</c:v>
                </c:pt>
                <c:pt idx="86">
                  <c:v>0.24230587715204494</c:v>
                </c:pt>
                <c:pt idx="87">
                  <c:v>0.21146345146970572</c:v>
                </c:pt>
                <c:pt idx="88">
                  <c:v>0.16928411735013682</c:v>
                </c:pt>
                <c:pt idx="89">
                  <c:v>0.18635277066806966</c:v>
                </c:pt>
                <c:pt idx="90">
                  <c:v>0.21098347266469403</c:v>
                </c:pt>
                <c:pt idx="91">
                  <c:v>0.22208484789020858</c:v>
                </c:pt>
                <c:pt idx="92">
                  <c:v>0.20357958331005438</c:v>
                </c:pt>
                <c:pt idx="93">
                  <c:v>0.1546923000402023</c:v>
                </c:pt>
                <c:pt idx="94">
                  <c:v>0.1746108063375</c:v>
                </c:pt>
                <c:pt idx="95">
                  <c:v>0.14779012628532856</c:v>
                </c:pt>
                <c:pt idx="96">
                  <c:v>0.12461701920698758</c:v>
                </c:pt>
                <c:pt idx="97">
                  <c:v>0.17284752189595354</c:v>
                </c:pt>
                <c:pt idx="98">
                  <c:v>0.15736612627706592</c:v>
                </c:pt>
                <c:pt idx="99">
                  <c:v>0.18027187931374045</c:v>
                </c:pt>
                <c:pt idx="100">
                  <c:v>0.14281076368246054</c:v>
                </c:pt>
                <c:pt idx="101">
                  <c:v>0.13962690007106895</c:v>
                </c:pt>
                <c:pt idx="102">
                  <c:v>0.09598312575814498</c:v>
                </c:pt>
                <c:pt idx="103">
                  <c:v>0.1689649523560882</c:v>
                </c:pt>
                <c:pt idx="104">
                  <c:v>0.139364664106061</c:v>
                </c:pt>
                <c:pt idx="105">
                  <c:v>0.10222170097357203</c:v>
                </c:pt>
                <c:pt idx="106">
                  <c:v>0.07026993750153228</c:v>
                </c:pt>
                <c:pt idx="107">
                  <c:v>0.07729575003482062</c:v>
                </c:pt>
                <c:pt idx="108">
                  <c:v>0.017004881270512594</c:v>
                </c:pt>
                <c:pt idx="109">
                  <c:v>0.056120203208575206</c:v>
                </c:pt>
                <c:pt idx="110">
                  <c:v>0.04115278125376837</c:v>
                </c:pt>
              </c:numCache>
            </c:numRef>
          </c:yVal>
          <c:smooth val="0"/>
        </c:ser>
        <c:ser>
          <c:idx val="4"/>
          <c:order val="5"/>
          <c:tx>
            <c:v>R=2.16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Data!$AF$6:$AF$134</c:f>
              <c:numCache>
                <c:ptCount val="1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12.5</c:v>
                </c:pt>
                <c:pt idx="12">
                  <c:v>14</c:v>
                </c:pt>
                <c:pt idx="13">
                  <c:v>15</c:v>
                </c:pt>
                <c:pt idx="14">
                  <c:v>16.5</c:v>
                </c:pt>
                <c:pt idx="15">
                  <c:v>18.5</c:v>
                </c:pt>
                <c:pt idx="16">
                  <c:v>20.5</c:v>
                </c:pt>
                <c:pt idx="17">
                  <c:v>22.5</c:v>
                </c:pt>
                <c:pt idx="18">
                  <c:v>24.5</c:v>
                </c:pt>
                <c:pt idx="19">
                  <c:v>27</c:v>
                </c:pt>
                <c:pt idx="20">
                  <c:v>29.5</c:v>
                </c:pt>
                <c:pt idx="21">
                  <c:v>32.5</c:v>
                </c:pt>
                <c:pt idx="22">
                  <c:v>36</c:v>
                </c:pt>
                <c:pt idx="23">
                  <c:v>39.5</c:v>
                </c:pt>
                <c:pt idx="24">
                  <c:v>43.5</c:v>
                </c:pt>
                <c:pt idx="25">
                  <c:v>47.5</c:v>
                </c:pt>
                <c:pt idx="26">
                  <c:v>52</c:v>
                </c:pt>
                <c:pt idx="27">
                  <c:v>57.5</c:v>
                </c:pt>
                <c:pt idx="28">
                  <c:v>63.5</c:v>
                </c:pt>
                <c:pt idx="29">
                  <c:v>69.5</c:v>
                </c:pt>
                <c:pt idx="30">
                  <c:v>76.5</c:v>
                </c:pt>
                <c:pt idx="31">
                  <c:v>84.5</c:v>
                </c:pt>
                <c:pt idx="32">
                  <c:v>93</c:v>
                </c:pt>
                <c:pt idx="33">
                  <c:v>102</c:v>
                </c:pt>
                <c:pt idx="34">
                  <c:v>112</c:v>
                </c:pt>
                <c:pt idx="35">
                  <c:v>123.5</c:v>
                </c:pt>
                <c:pt idx="36">
                  <c:v>136</c:v>
                </c:pt>
                <c:pt idx="37">
                  <c:v>149.5</c:v>
                </c:pt>
                <c:pt idx="38">
                  <c:v>164</c:v>
                </c:pt>
                <c:pt idx="39">
                  <c:v>180.5</c:v>
                </c:pt>
                <c:pt idx="40">
                  <c:v>198.5</c:v>
                </c:pt>
                <c:pt idx="41">
                  <c:v>218</c:v>
                </c:pt>
                <c:pt idx="42">
                  <c:v>240</c:v>
                </c:pt>
                <c:pt idx="43">
                  <c:v>264</c:v>
                </c:pt>
                <c:pt idx="44">
                  <c:v>290.5</c:v>
                </c:pt>
                <c:pt idx="45">
                  <c:v>319.5</c:v>
                </c:pt>
                <c:pt idx="46">
                  <c:v>351.5</c:v>
                </c:pt>
                <c:pt idx="47">
                  <c:v>387</c:v>
                </c:pt>
                <c:pt idx="48">
                  <c:v>425.5</c:v>
                </c:pt>
                <c:pt idx="49">
                  <c:v>468</c:v>
                </c:pt>
                <c:pt idx="50">
                  <c:v>515</c:v>
                </c:pt>
                <c:pt idx="51">
                  <c:v>566.5</c:v>
                </c:pt>
                <c:pt idx="52">
                  <c:v>623</c:v>
                </c:pt>
                <c:pt idx="53">
                  <c:v>685</c:v>
                </c:pt>
                <c:pt idx="54">
                  <c:v>753.5</c:v>
                </c:pt>
                <c:pt idx="55">
                  <c:v>829</c:v>
                </c:pt>
                <c:pt idx="56">
                  <c:v>912</c:v>
                </c:pt>
                <c:pt idx="57">
                  <c:v>1003.5</c:v>
                </c:pt>
                <c:pt idx="58">
                  <c:v>1104</c:v>
                </c:pt>
                <c:pt idx="59">
                  <c:v>1214</c:v>
                </c:pt>
                <c:pt idx="60">
                  <c:v>1335.5</c:v>
                </c:pt>
                <c:pt idx="61">
                  <c:v>1469</c:v>
                </c:pt>
                <c:pt idx="62">
                  <c:v>1615.5</c:v>
                </c:pt>
                <c:pt idx="63">
                  <c:v>1777.5</c:v>
                </c:pt>
                <c:pt idx="64">
                  <c:v>1955.5</c:v>
                </c:pt>
                <c:pt idx="65">
                  <c:v>2151</c:v>
                </c:pt>
                <c:pt idx="66">
                  <c:v>2366</c:v>
                </c:pt>
                <c:pt idx="67">
                  <c:v>2602.5</c:v>
                </c:pt>
                <c:pt idx="68">
                  <c:v>2863</c:v>
                </c:pt>
                <c:pt idx="69">
                  <c:v>3149</c:v>
                </c:pt>
                <c:pt idx="70">
                  <c:v>3463.5</c:v>
                </c:pt>
                <c:pt idx="71">
                  <c:v>3810</c:v>
                </c:pt>
                <c:pt idx="72">
                  <c:v>4191</c:v>
                </c:pt>
                <c:pt idx="73">
                  <c:v>4610.5</c:v>
                </c:pt>
                <c:pt idx="74">
                  <c:v>5072</c:v>
                </c:pt>
                <c:pt idx="75">
                  <c:v>5579</c:v>
                </c:pt>
                <c:pt idx="76">
                  <c:v>6136.5</c:v>
                </c:pt>
                <c:pt idx="77">
                  <c:v>6750</c:v>
                </c:pt>
                <c:pt idx="78">
                  <c:v>7425</c:v>
                </c:pt>
                <c:pt idx="79">
                  <c:v>8167.5</c:v>
                </c:pt>
                <c:pt idx="80">
                  <c:v>8984.5</c:v>
                </c:pt>
                <c:pt idx="81">
                  <c:v>9883</c:v>
                </c:pt>
                <c:pt idx="82">
                  <c:v>10871</c:v>
                </c:pt>
                <c:pt idx="83">
                  <c:v>11958</c:v>
                </c:pt>
                <c:pt idx="84">
                  <c:v>13154</c:v>
                </c:pt>
                <c:pt idx="85">
                  <c:v>14469.5</c:v>
                </c:pt>
                <c:pt idx="86">
                  <c:v>15916.5</c:v>
                </c:pt>
                <c:pt idx="87">
                  <c:v>17508</c:v>
                </c:pt>
                <c:pt idx="88">
                  <c:v>19259</c:v>
                </c:pt>
                <c:pt idx="89">
                  <c:v>21185</c:v>
                </c:pt>
                <c:pt idx="90">
                  <c:v>23303.5</c:v>
                </c:pt>
                <c:pt idx="91">
                  <c:v>25634</c:v>
                </c:pt>
              </c:numCache>
            </c:numRef>
          </c:xVal>
          <c:yVal>
            <c:numRef>
              <c:f>Data!$AI$6:$AI$134</c:f>
              <c:numCache>
                <c:ptCount val="129"/>
                <c:pt idx="0">
                  <c:v>0.015700083333333</c:v>
                </c:pt>
                <c:pt idx="1">
                  <c:v>0.018443</c:v>
                </c:pt>
                <c:pt idx="2">
                  <c:v>0.0156787499999997</c:v>
                </c:pt>
                <c:pt idx="3">
                  <c:v>0.0163253333333328</c:v>
                </c:pt>
                <c:pt idx="4">
                  <c:v>0.015325000000000002</c:v>
                </c:pt>
                <c:pt idx="5">
                  <c:v>0.015363</c:v>
                </c:pt>
                <c:pt idx="6">
                  <c:v>0.014914375</c:v>
                </c:pt>
                <c:pt idx="7">
                  <c:v>0.01513333333333312</c:v>
                </c:pt>
                <c:pt idx="8">
                  <c:v>0.014630625000000001</c:v>
                </c:pt>
                <c:pt idx="9">
                  <c:v>0.014591666666667</c:v>
                </c:pt>
                <c:pt idx="10">
                  <c:v>0.01459058333333293</c:v>
                </c:pt>
                <c:pt idx="11">
                  <c:v>0.014361979166666719</c:v>
                </c:pt>
                <c:pt idx="12">
                  <c:v>0.014242666666666733</c:v>
                </c:pt>
                <c:pt idx="13">
                  <c:v>0.014746875000000074</c:v>
                </c:pt>
                <c:pt idx="14">
                  <c:v>0.014202375000000092</c:v>
                </c:pt>
                <c:pt idx="15">
                  <c:v>0.01359017708333322</c:v>
                </c:pt>
                <c:pt idx="16">
                  <c:v>0.013614348958333194</c:v>
                </c:pt>
                <c:pt idx="17">
                  <c:v>0.013974609375000169</c:v>
                </c:pt>
                <c:pt idx="18">
                  <c:v>0.013017921875</c:v>
                </c:pt>
                <c:pt idx="19">
                  <c:v>0.012798000000000325</c:v>
                </c:pt>
                <c:pt idx="20">
                  <c:v>0.013724567708333043</c:v>
                </c:pt>
                <c:pt idx="21">
                  <c:v>0.013137109375</c:v>
                </c:pt>
                <c:pt idx="22">
                  <c:v>0.012708000000000058</c:v>
                </c:pt>
                <c:pt idx="23">
                  <c:v>0.012189453125000001</c:v>
                </c:pt>
                <c:pt idx="24">
                  <c:v>0.012693843749999937</c:v>
                </c:pt>
                <c:pt idx="25">
                  <c:v>0.0130439453125</c:v>
                </c:pt>
                <c:pt idx="26">
                  <c:v>0.0124384</c:v>
                </c:pt>
                <c:pt idx="27">
                  <c:v>0.013362760416666777</c:v>
                </c:pt>
                <c:pt idx="28">
                  <c:v>0.011956741319444533</c:v>
                </c:pt>
                <c:pt idx="29">
                  <c:v>0.013081927083333172</c:v>
                </c:pt>
                <c:pt idx="30">
                  <c:v>0.0129846796875</c:v>
                </c:pt>
                <c:pt idx="31">
                  <c:v>0.012532626302083096</c:v>
                </c:pt>
                <c:pt idx="32">
                  <c:v>0.012012500000000096</c:v>
                </c:pt>
                <c:pt idx="33">
                  <c:v>0.01271599999999977</c:v>
                </c:pt>
                <c:pt idx="34">
                  <c:v>0.0133992727272725</c:v>
                </c:pt>
                <c:pt idx="35">
                  <c:v>0.01228653472222229</c:v>
                </c:pt>
                <c:pt idx="36">
                  <c:v>0.011145025641025593</c:v>
                </c:pt>
                <c:pt idx="37">
                  <c:v>0.01243897842261907</c:v>
                </c:pt>
                <c:pt idx="38">
                  <c:v>0.011953777777777659</c:v>
                </c:pt>
                <c:pt idx="39">
                  <c:v>0.01063383159722226</c:v>
                </c:pt>
                <c:pt idx="40">
                  <c:v>0.01103627835648138</c:v>
                </c:pt>
                <c:pt idx="41">
                  <c:v>0.011692412698412886</c:v>
                </c:pt>
                <c:pt idx="42">
                  <c:v>0.011165217391304065</c:v>
                </c:pt>
                <c:pt idx="43">
                  <c:v>0.011848319999999999</c:v>
                </c:pt>
                <c:pt idx="44">
                  <c:v>0.013813880208333656</c:v>
                </c:pt>
                <c:pt idx="45">
                  <c:v>0.01318536562500034</c:v>
                </c:pt>
                <c:pt idx="46">
                  <c:v>0.010901669117647053</c:v>
                </c:pt>
                <c:pt idx="47">
                  <c:v>0.010794162162162151</c:v>
                </c:pt>
                <c:pt idx="48">
                  <c:v>0.014144550781250001</c:v>
                </c:pt>
                <c:pt idx="49">
                  <c:v>0.011965200000000082</c:v>
                </c:pt>
                <c:pt idx="50">
                  <c:v>0.010148915816326536</c:v>
                </c:pt>
                <c:pt idx="51">
                  <c:v>0.013371760416666774</c:v>
                </c:pt>
                <c:pt idx="52">
                  <c:v>0.0123346080508474</c:v>
                </c:pt>
                <c:pt idx="53">
                  <c:v>0.011429839743589576</c:v>
                </c:pt>
                <c:pt idx="54">
                  <c:v>0.011828380208333144</c:v>
                </c:pt>
                <c:pt idx="55">
                  <c:v>0.010511597573839643</c:v>
                </c:pt>
                <c:pt idx="56">
                  <c:v>0.011153655172413998</c:v>
                </c:pt>
                <c:pt idx="57">
                  <c:v>0.013549209960937388</c:v>
                </c:pt>
                <c:pt idx="58">
                  <c:v>0.012091428571428546</c:v>
                </c:pt>
                <c:pt idx="59">
                  <c:v>0.011213665217391285</c:v>
                </c:pt>
                <c:pt idx="60">
                  <c:v>0.009289376302083274</c:v>
                </c:pt>
                <c:pt idx="61">
                  <c:v>0.009056191247002358</c:v>
                </c:pt>
                <c:pt idx="62">
                  <c:v>0.014122512175324647</c:v>
                </c:pt>
                <c:pt idx="63">
                  <c:v>0.016262164522058788</c:v>
                </c:pt>
                <c:pt idx="64">
                  <c:v>0.011992769601254564</c:v>
                </c:pt>
                <c:pt idx="65">
                  <c:v>0.01034447378048791</c:v>
                </c:pt>
                <c:pt idx="66">
                  <c:v>0.017623194814814547</c:v>
                </c:pt>
                <c:pt idx="67">
                  <c:v>0.009103503024193708</c:v>
                </c:pt>
                <c:pt idx="68">
                  <c:v>0.017514463675213372</c:v>
                </c:pt>
                <c:pt idx="69">
                  <c:v>0.009672994286510611</c:v>
                </c:pt>
                <c:pt idx="70">
                  <c:v>0.021204753977273116</c:v>
                </c:pt>
                <c:pt idx="71">
                  <c:v>0.009997314049586783</c:v>
                </c:pt>
                <c:pt idx="72">
                  <c:v>0.011005313909774432</c:v>
                </c:pt>
                <c:pt idx="73">
                  <c:v>0.018116514417613694</c:v>
                </c:pt>
                <c:pt idx="74">
                  <c:v>0.022192187715666053</c:v>
                </c:pt>
                <c:pt idx="75">
                  <c:v>0.021981102401130045</c:v>
                </c:pt>
                <c:pt idx="76">
                  <c:v>0.010746755779109541</c:v>
                </c:pt>
                <c:pt idx="77">
                  <c:v>0.014762344479004616</c:v>
                </c:pt>
                <c:pt idx="78">
                  <c:v>0.009747281647807814</c:v>
                </c:pt>
                <c:pt idx="79">
                  <c:v>0.014290500482004925</c:v>
                </c:pt>
                <c:pt idx="80">
                  <c:v>0.02357512857768731</c:v>
                </c:pt>
                <c:pt idx="81">
                  <c:v>0.008649813053489157</c:v>
                </c:pt>
                <c:pt idx="82">
                  <c:v>0.023787971215781512</c:v>
                </c:pt>
                <c:pt idx="83">
                  <c:v>0.02092387532923553</c:v>
                </c:pt>
                <c:pt idx="84">
                  <c:v>0.04027647020484237</c:v>
                </c:pt>
                <c:pt idx="85">
                  <c:v>0.006330625007559196</c:v>
                </c:pt>
                <c:pt idx="86">
                  <c:v>0.02088843768552116</c:v>
                </c:pt>
                <c:pt idx="87">
                  <c:v>0.0383085962807438</c:v>
                </c:pt>
                <c:pt idx="88">
                  <c:v>0.01684419078110799</c:v>
                </c:pt>
                <c:pt idx="89">
                  <c:v>0.009271282122789529</c:v>
                </c:pt>
                <c:pt idx="90">
                  <c:v>0.020384876585961213</c:v>
                </c:pt>
                <c:pt idx="91">
                  <c:v>0.01121640645910153</c:v>
                </c:pt>
              </c:numCache>
            </c:numRef>
          </c:yVal>
          <c:smooth val="0"/>
        </c:ser>
        <c:axId val="54827587"/>
        <c:axId val="23686236"/>
      </c:scatterChart>
      <c:valAx>
        <c:axId val="5482758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Size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86236"/>
        <c:crosses val="autoZero"/>
        <c:crossBetween val="midCat"/>
        <c:dispUnits/>
      </c:valAx>
      <c:valAx>
        <c:axId val="2368623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S^tau_bar D(S)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275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Critical exponent sigma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Plots!$Q$42:$Q$46</c:f>
              <c:numCache>
                <c:ptCount val="5"/>
                <c:pt idx="0">
                  <c:v>0.5843312243675308</c:v>
                </c:pt>
                <c:pt idx="1">
                  <c:v>0.26481782300953643</c:v>
                </c:pt>
                <c:pt idx="2">
                  <c:v>-0.07572071393811841</c:v>
                </c:pt>
                <c:pt idx="3">
                  <c:v>-0.4685210829577451</c:v>
                </c:pt>
                <c:pt idx="4">
                  <c:v>-0.7212463990471711</c:v>
                </c:pt>
              </c:numCache>
            </c:numRef>
          </c:xVal>
          <c:yVal>
            <c:numRef>
              <c:f>Plots!$R$42:$R$46</c:f>
              <c:numCache>
                <c:ptCount val="5"/>
                <c:pt idx="0">
                  <c:v>0.6020599913279624</c:v>
                </c:pt>
                <c:pt idx="1">
                  <c:v>1.2304489213782739</c:v>
                </c:pt>
                <c:pt idx="2">
                  <c:v>2.0969100130080562</c:v>
                </c:pt>
                <c:pt idx="3">
                  <c:v>3.4771212547196626</c:v>
                </c:pt>
                <c:pt idx="4">
                  <c:v>4.477121254719663</c:v>
                </c:pt>
              </c:numCache>
            </c:numRef>
          </c:yVal>
          <c:smooth val="0"/>
        </c:ser>
        <c:axId val="11849533"/>
        <c:axId val="39536934"/>
      </c:scatterChart>
      <c:valAx>
        <c:axId val="1184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Log10(R-Rc)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36934"/>
        <c:crosses val="autoZero"/>
        <c:crossBetween val="midCat"/>
        <c:dispUnits/>
      </c:valAx>
      <c:valAx>
        <c:axId val="39536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Log10(S_peak)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495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2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81</xdr:row>
      <xdr:rowOff>28575</xdr:rowOff>
    </xdr:from>
    <xdr:to>
      <xdr:col>14</xdr:col>
      <xdr:colOff>190500</xdr:colOff>
      <xdr:row>117</xdr:row>
      <xdr:rowOff>142875</xdr:rowOff>
    </xdr:to>
    <xdr:graphicFrame>
      <xdr:nvGraphicFramePr>
        <xdr:cNvPr id="2" name="Chart 3"/>
        <xdr:cNvGraphicFramePr/>
      </xdr:nvGraphicFramePr>
      <xdr:xfrm>
        <a:off x="38100" y="13144500"/>
        <a:ext cx="8686800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14</xdr:col>
      <xdr:colOff>161925</xdr:colOff>
      <xdr:row>73</xdr:row>
      <xdr:rowOff>123825</xdr:rowOff>
    </xdr:to>
    <xdr:graphicFrame>
      <xdr:nvGraphicFramePr>
        <xdr:cNvPr id="3" name="Chart 4"/>
        <xdr:cNvGraphicFramePr/>
      </xdr:nvGraphicFramePr>
      <xdr:xfrm>
        <a:off x="0" y="5991225"/>
        <a:ext cx="8696325" cy="595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133350</xdr:colOff>
      <xdr:row>49</xdr:row>
      <xdr:rowOff>152400</xdr:rowOff>
    </xdr:from>
    <xdr:to>
      <xdr:col>19</xdr:col>
      <xdr:colOff>85725</xdr:colOff>
      <xdr:row>68</xdr:row>
      <xdr:rowOff>38100</xdr:rowOff>
    </xdr:to>
    <xdr:graphicFrame>
      <xdr:nvGraphicFramePr>
        <xdr:cNvPr id="4" name="Chart 5"/>
        <xdr:cNvGraphicFramePr/>
      </xdr:nvGraphicFramePr>
      <xdr:xfrm>
        <a:off x="8058150" y="8086725"/>
        <a:ext cx="3819525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6"/>
  <sheetViews>
    <sheetView workbookViewId="0" topLeftCell="A1">
      <selection activeCell="B4" sqref="B4"/>
    </sheetView>
  </sheetViews>
  <sheetFormatPr defaultColWidth="9.140625" defaultRowHeight="12.75"/>
  <cols>
    <col min="2" max="2" width="6.57421875" style="0" customWidth="1"/>
    <col min="3" max="4" width="12.00390625" style="0" bestFit="1" customWidth="1"/>
    <col min="5" max="5" width="12.00390625" style="0" customWidth="1"/>
    <col min="6" max="6" width="14.8515625" style="0" customWidth="1"/>
    <col min="7" max="7" width="12.00390625" style="0" customWidth="1"/>
    <col min="8" max="8" width="6.00390625" style="0" customWidth="1"/>
    <col min="9" max="9" width="12.00390625" style="0" bestFit="1" customWidth="1"/>
    <col min="10" max="10" width="8.421875" style="0" customWidth="1"/>
    <col min="11" max="11" width="12.00390625" style="0" customWidth="1"/>
    <col min="12" max="13" width="14.8515625" style="0" customWidth="1"/>
    <col min="14" max="14" width="7.00390625" style="0" customWidth="1"/>
    <col min="15" max="15" width="12.00390625" style="0" bestFit="1" customWidth="1"/>
    <col min="16" max="16" width="8.421875" style="0" customWidth="1"/>
    <col min="17" max="17" width="12.00390625" style="0" customWidth="1"/>
    <col min="18" max="18" width="14.8515625" style="0" customWidth="1"/>
    <col min="20" max="20" width="8.00390625" style="0" customWidth="1"/>
    <col min="21" max="21" width="12.00390625" style="0" bestFit="1" customWidth="1"/>
    <col min="22" max="22" width="8.421875" style="0" customWidth="1"/>
    <col min="23" max="23" width="12.00390625" style="0" customWidth="1"/>
    <col min="24" max="24" width="14.8515625" style="0" customWidth="1"/>
    <col min="25" max="25" width="8.421875" style="0" customWidth="1"/>
    <col min="26" max="26" width="9.00390625" style="0" customWidth="1"/>
    <col min="27" max="28" width="8.421875" style="0" customWidth="1"/>
    <col min="29" max="29" width="12.00390625" style="0" customWidth="1"/>
    <col min="30" max="30" width="14.8515625" style="0" customWidth="1"/>
    <col min="32" max="32" width="8.00390625" style="0" customWidth="1"/>
    <col min="33" max="33" width="12.00390625" style="0" bestFit="1" customWidth="1"/>
    <col min="34" max="34" width="8.421875" style="0" customWidth="1"/>
    <col min="35" max="35" width="12.00390625" style="0" customWidth="1"/>
  </cols>
  <sheetData>
    <row r="1" spans="1:2" ht="12.75">
      <c r="A1" t="s">
        <v>4</v>
      </c>
      <c r="B1">
        <v>2.16</v>
      </c>
    </row>
    <row r="2" spans="1:2" ht="12.75">
      <c r="A2" t="s">
        <v>7</v>
      </c>
      <c r="B2">
        <v>2</v>
      </c>
    </row>
    <row r="3" spans="1:2" ht="12.75">
      <c r="A3" t="s">
        <v>3</v>
      </c>
      <c r="B3">
        <v>0.3</v>
      </c>
    </row>
    <row r="4" spans="1:32" ht="12.75">
      <c r="A4" t="s">
        <v>0</v>
      </c>
      <c r="B4">
        <v>6</v>
      </c>
      <c r="H4">
        <v>4</v>
      </c>
      <c r="N4">
        <v>3</v>
      </c>
      <c r="T4">
        <v>2.5</v>
      </c>
      <c r="Z4">
        <v>2.35</v>
      </c>
      <c r="AF4">
        <v>2.16</v>
      </c>
    </row>
    <row r="5" spans="2:35" s="2" customFormat="1" ht="12.75">
      <c r="B5" s="2" t="s">
        <v>1</v>
      </c>
      <c r="C5" s="2" t="s">
        <v>5</v>
      </c>
      <c r="D5" s="2" t="s">
        <v>9</v>
      </c>
      <c r="E5" s="2" t="s">
        <v>6</v>
      </c>
      <c r="F5" s="2" t="s">
        <v>8</v>
      </c>
      <c r="H5" s="2" t="s">
        <v>1</v>
      </c>
      <c r="I5" s="2" t="s">
        <v>5</v>
      </c>
      <c r="J5" s="2" t="s">
        <v>9</v>
      </c>
      <c r="K5" s="2" t="s">
        <v>6</v>
      </c>
      <c r="L5" s="2" t="s">
        <v>8</v>
      </c>
      <c r="N5" s="2" t="s">
        <v>1</v>
      </c>
      <c r="O5" s="2" t="s">
        <v>5</v>
      </c>
      <c r="P5" s="2" t="s">
        <v>9</v>
      </c>
      <c r="Q5" s="2" t="s">
        <v>6</v>
      </c>
      <c r="R5" s="2" t="s">
        <v>8</v>
      </c>
      <c r="T5" s="2" t="s">
        <v>1</v>
      </c>
      <c r="U5" s="2" t="s">
        <v>5</v>
      </c>
      <c r="V5" s="2" t="s">
        <v>9</v>
      </c>
      <c r="W5" s="2" t="s">
        <v>6</v>
      </c>
      <c r="X5" s="2" t="s">
        <v>8</v>
      </c>
      <c r="Z5" s="2" t="s">
        <v>1</v>
      </c>
      <c r="AA5" s="2" t="s">
        <v>5</v>
      </c>
      <c r="AB5" s="2" t="s">
        <v>9</v>
      </c>
      <c r="AC5" s="2" t="s">
        <v>6</v>
      </c>
      <c r="AD5" s="2" t="s">
        <v>8</v>
      </c>
      <c r="AF5" s="2" t="s">
        <v>1</v>
      </c>
      <c r="AG5" s="2" t="s">
        <v>5</v>
      </c>
      <c r="AH5" s="2" t="s">
        <v>9</v>
      </c>
      <c r="AI5" s="2" t="s">
        <v>6</v>
      </c>
    </row>
    <row r="6" spans="2:35" ht="12.75">
      <c r="B6">
        <v>1</v>
      </c>
      <c r="C6">
        <v>0.21150970833333</v>
      </c>
      <c r="D6">
        <v>0.00010245419029736</v>
      </c>
      <c r="E6" s="3">
        <f>B6^$B$2*C6</f>
        <v>0.21150970833333</v>
      </c>
      <c r="F6">
        <f>(B$4-$B$1)^(1/$B$3)*B6</f>
        <v>88.66878303685574</v>
      </c>
      <c r="H6">
        <v>1</v>
      </c>
      <c r="I6">
        <v>0.11312491666667</v>
      </c>
      <c r="J6" s="1">
        <v>3.1457671071945E-05</v>
      </c>
      <c r="K6" s="3">
        <f>H6^$B$2*I6</f>
        <v>0.11312491666667</v>
      </c>
      <c r="L6">
        <f>(H$4-$B$1)^(1/$B$3)*H6</f>
        <v>7.633541600307624</v>
      </c>
      <c r="N6">
        <v>1</v>
      </c>
      <c r="O6">
        <v>0.056425583333333</v>
      </c>
      <c r="P6" s="1">
        <v>5.8163935582892E-05</v>
      </c>
      <c r="Q6" s="3">
        <f>N6^$B$2*O6</f>
        <v>0.056425583333333</v>
      </c>
      <c r="R6">
        <f>(N$4-$B$1)^(1/$B$3)*N6</f>
        <v>0.5592392185819058</v>
      </c>
      <c r="T6">
        <v>1</v>
      </c>
      <c r="U6">
        <v>0.029288291666667</v>
      </c>
      <c r="V6" s="1">
        <v>5.6439787851281E-05</v>
      </c>
      <c r="W6" s="3">
        <f>T6^$B$2*U6</f>
        <v>0.029288291666667</v>
      </c>
      <c r="X6">
        <f>(T$4-$B$1)^(1/$B$3)*T6</f>
        <v>0.027432352757170642</v>
      </c>
      <c r="Y6" s="1"/>
      <c r="Z6" s="1">
        <v>1</v>
      </c>
      <c r="AA6" s="1">
        <v>0.0227149375</v>
      </c>
      <c r="AB6" s="1">
        <v>2.1087493413701E-05</v>
      </c>
      <c r="AC6" s="1">
        <f>Z6^$B$2*AA6</f>
        <v>0.0227149375</v>
      </c>
      <c r="AD6">
        <f>(Z$4-$B$1)^(1/$B$3)*Z6</f>
        <v>0.003943168506448257</v>
      </c>
      <c r="AF6">
        <v>1</v>
      </c>
      <c r="AG6">
        <v>0.015700083333333</v>
      </c>
      <c r="AH6" s="1">
        <v>1.7156803396845E-05</v>
      </c>
      <c r="AI6" s="3">
        <f>AF6^$B$2*AG6</f>
        <v>0.015700083333333</v>
      </c>
    </row>
    <row r="7" spans="2:35" ht="12.75">
      <c r="B7">
        <v>2</v>
      </c>
      <c r="C7">
        <v>0.0794325</v>
      </c>
      <c r="D7" s="1">
        <v>9.7112397297141E-05</v>
      </c>
      <c r="E7" s="3">
        <f aca="true" t="shared" si="0" ref="E7:E36">B7^$B$2*C7</f>
        <v>0.31773</v>
      </c>
      <c r="F7">
        <f aca="true" t="shared" si="1" ref="F7:F36">(B$4-$B$1)^(1/$B$3)*B7</f>
        <v>177.33756607371149</v>
      </c>
      <c r="G7" s="1"/>
      <c r="H7">
        <v>2</v>
      </c>
      <c r="I7">
        <v>0.044213083333333</v>
      </c>
      <c r="J7" s="1">
        <v>6.6922931940542E-05</v>
      </c>
      <c r="K7" s="3">
        <f aca="true" t="shared" si="2" ref="K7:K51">H7^$B$2*I7</f>
        <v>0.176852333333332</v>
      </c>
      <c r="L7">
        <f aca="true" t="shared" si="3" ref="L7:L51">(H$4-$B$1)^(1/$B$3)*H7</f>
        <v>15.267083200615248</v>
      </c>
      <c r="N7">
        <v>2</v>
      </c>
      <c r="O7">
        <v>0.020098458333333</v>
      </c>
      <c r="P7" s="1">
        <v>2.1980618040083E-05</v>
      </c>
      <c r="Q7" s="3">
        <f aca="true" t="shared" si="4" ref="Q7:Q70">N7^$B$2*O7</f>
        <v>0.080393833333332</v>
      </c>
      <c r="R7">
        <f aca="true" t="shared" si="5" ref="R7:R70">(N$4-$B$1)^(1/$B$3)*N7</f>
        <v>1.1184784371638117</v>
      </c>
      <c r="T7">
        <v>2</v>
      </c>
      <c r="U7">
        <v>0.0095934166666667</v>
      </c>
      <c r="V7" s="1">
        <v>2.4621333624467E-05</v>
      </c>
      <c r="W7" s="3">
        <f aca="true" t="shared" si="6" ref="W7:W70">T7^$B$2*U7</f>
        <v>0.0383736666666668</v>
      </c>
      <c r="X7">
        <f aca="true" t="shared" si="7" ref="X7:X70">(T$4-$B$1)^(1/$B$3)*T7</f>
        <v>0.054864705514341285</v>
      </c>
      <c r="Y7" s="1"/>
      <c r="Z7" s="1">
        <v>2</v>
      </c>
      <c r="AA7" s="1">
        <v>0.0071312125</v>
      </c>
      <c r="AB7" s="1">
        <v>1.2040095774078E-05</v>
      </c>
      <c r="AC7" s="1">
        <f aca="true" t="shared" si="8" ref="AC7:AC70">Z7^$B$2*AA7</f>
        <v>0.02852485</v>
      </c>
      <c r="AD7">
        <f aca="true" t="shared" si="9" ref="AD7:AD70">(Z$4-$B$1)^(1/$B$3)*Z7</f>
        <v>0.007886337012896514</v>
      </c>
      <c r="AF7">
        <v>2</v>
      </c>
      <c r="AG7">
        <v>0.00461075</v>
      </c>
      <c r="AH7" s="1">
        <v>2.2572914263146E-05</v>
      </c>
      <c r="AI7" s="3">
        <f aca="true" t="shared" si="10" ref="AI7:AI70">AF7^$B$2*AG7</f>
        <v>0.018443</v>
      </c>
    </row>
    <row r="8" spans="2:35" ht="12.75">
      <c r="B8">
        <v>3</v>
      </c>
      <c r="C8">
        <v>0.038057541666667</v>
      </c>
      <c r="D8" s="1">
        <v>4.5456385535669E-05</v>
      </c>
      <c r="E8" s="3">
        <f t="shared" si="0"/>
        <v>0.34251787500000297</v>
      </c>
      <c r="F8">
        <f t="shared" si="1"/>
        <v>266.0063491105672</v>
      </c>
      <c r="G8" s="1"/>
      <c r="H8">
        <v>3</v>
      </c>
      <c r="I8">
        <v>0.021667416666667</v>
      </c>
      <c r="J8" s="1">
        <v>4.4945472365131E-05</v>
      </c>
      <c r="K8" s="3">
        <f t="shared" si="2"/>
        <v>0.195006750000003</v>
      </c>
      <c r="L8">
        <f t="shared" si="3"/>
        <v>22.900624800922873</v>
      </c>
      <c r="N8">
        <v>3</v>
      </c>
      <c r="O8">
        <v>0.0092777083333333</v>
      </c>
      <c r="P8" s="1">
        <v>1.8659410792158E-05</v>
      </c>
      <c r="Q8" s="3">
        <f t="shared" si="4"/>
        <v>0.0834993749999997</v>
      </c>
      <c r="R8">
        <f t="shared" si="5"/>
        <v>1.6777176557457176</v>
      </c>
      <c r="T8">
        <v>3</v>
      </c>
      <c r="U8">
        <v>0.0040653333333333</v>
      </c>
      <c r="V8" s="1">
        <v>1.5222710099679E-05</v>
      </c>
      <c r="W8" s="3">
        <f t="shared" si="6"/>
        <v>0.036587999999999704</v>
      </c>
      <c r="X8">
        <f t="shared" si="7"/>
        <v>0.08229705827151193</v>
      </c>
      <c r="Y8" s="1"/>
      <c r="Z8" s="1">
        <v>3</v>
      </c>
      <c r="AA8" s="1">
        <v>0.0029242375</v>
      </c>
      <c r="AB8" s="1">
        <v>7.0316361005332E-06</v>
      </c>
      <c r="AC8" s="1">
        <f t="shared" si="8"/>
        <v>0.026318137499999998</v>
      </c>
      <c r="AD8">
        <f t="shared" si="9"/>
        <v>0.011829505519344771</v>
      </c>
      <c r="AF8">
        <v>3</v>
      </c>
      <c r="AG8">
        <v>0.0017420833333333</v>
      </c>
      <c r="AH8" s="1">
        <v>6.5289153855194E-06</v>
      </c>
      <c r="AI8" s="3">
        <f t="shared" si="10"/>
        <v>0.0156787499999997</v>
      </c>
    </row>
    <row r="9" spans="2:35" ht="12.75">
      <c r="B9">
        <v>4</v>
      </c>
      <c r="C9">
        <v>0.022401583333333</v>
      </c>
      <c r="D9" s="1">
        <v>4.6692552344164E-05</v>
      </c>
      <c r="E9" s="3">
        <f t="shared" si="0"/>
        <v>0.358425333333328</v>
      </c>
      <c r="F9">
        <f t="shared" si="1"/>
        <v>354.67513214742297</v>
      </c>
      <c r="G9" s="1"/>
      <c r="H9">
        <v>4</v>
      </c>
      <c r="I9">
        <v>0.0137565</v>
      </c>
      <c r="J9" s="1">
        <v>1.010904092035E-05</v>
      </c>
      <c r="K9" s="3">
        <f t="shared" si="2"/>
        <v>0.220104</v>
      </c>
      <c r="L9">
        <f t="shared" si="3"/>
        <v>30.534166401230497</v>
      </c>
      <c r="N9">
        <v>4</v>
      </c>
      <c r="O9">
        <v>0.0059853333333333</v>
      </c>
      <c r="P9" s="1">
        <v>6.4081382721155E-06</v>
      </c>
      <c r="Q9" s="3">
        <f t="shared" si="4"/>
        <v>0.0957653333333328</v>
      </c>
      <c r="R9">
        <f t="shared" si="5"/>
        <v>2.2369568743276234</v>
      </c>
      <c r="T9">
        <v>4</v>
      </c>
      <c r="U9">
        <v>0.002552375</v>
      </c>
      <c r="V9" s="1">
        <v>4.7587638450901E-06</v>
      </c>
      <c r="W9" s="3">
        <f t="shared" si="6"/>
        <v>0.040838</v>
      </c>
      <c r="X9">
        <f t="shared" si="7"/>
        <v>0.10972941102868257</v>
      </c>
      <c r="Y9" s="1"/>
      <c r="Z9" s="1">
        <v>4</v>
      </c>
      <c r="AA9" s="1">
        <v>0.00179595</v>
      </c>
      <c r="AB9" s="1">
        <v>4.9245417158437E-06</v>
      </c>
      <c r="AC9" s="1">
        <f t="shared" si="8"/>
        <v>0.0287352</v>
      </c>
      <c r="AD9">
        <f t="shared" si="9"/>
        <v>0.015772674025793028</v>
      </c>
      <c r="AF9">
        <v>4</v>
      </c>
      <c r="AG9">
        <v>0.0010203333333333</v>
      </c>
      <c r="AH9" s="1">
        <v>7.3407869317783E-06</v>
      </c>
      <c r="AI9" s="3">
        <f t="shared" si="10"/>
        <v>0.0163253333333328</v>
      </c>
    </row>
    <row r="10" spans="2:35" ht="12.75">
      <c r="B10">
        <v>5</v>
      </c>
      <c r="C10">
        <v>0.014121083333333</v>
      </c>
      <c r="D10" s="1">
        <v>3.0133844944346E-05</v>
      </c>
      <c r="E10" s="3">
        <f t="shared" si="0"/>
        <v>0.353027083333325</v>
      </c>
      <c r="F10">
        <f t="shared" si="1"/>
        <v>443.3439151842787</v>
      </c>
      <c r="G10" s="1"/>
      <c r="H10">
        <v>5</v>
      </c>
      <c r="I10">
        <v>0.009264625</v>
      </c>
      <c r="J10" s="1">
        <v>2.7159923754149E-05</v>
      </c>
      <c r="K10" s="3">
        <f t="shared" si="2"/>
        <v>0.23161562500000002</v>
      </c>
      <c r="L10">
        <f t="shared" si="3"/>
        <v>38.167708001538124</v>
      </c>
      <c r="N10">
        <v>5</v>
      </c>
      <c r="O10">
        <v>0.0039495416666667</v>
      </c>
      <c r="P10" s="1">
        <v>3.9793302756994E-06</v>
      </c>
      <c r="Q10" s="3">
        <f t="shared" si="4"/>
        <v>0.0987385416666675</v>
      </c>
      <c r="R10">
        <f t="shared" si="5"/>
        <v>2.796196092909529</v>
      </c>
      <c r="T10">
        <v>5</v>
      </c>
      <c r="U10">
        <v>0.0016204583333333</v>
      </c>
      <c r="V10" s="1">
        <v>7.47995005181E-06</v>
      </c>
      <c r="W10" s="3">
        <f t="shared" si="6"/>
        <v>0.0405114583333325</v>
      </c>
      <c r="X10">
        <f t="shared" si="7"/>
        <v>0.1371617637858532</v>
      </c>
      <c r="Y10" s="1"/>
      <c r="Z10" s="1">
        <v>5</v>
      </c>
      <c r="AA10" s="1">
        <v>0.0011024625</v>
      </c>
      <c r="AB10" s="1">
        <v>3.5363219475461E-06</v>
      </c>
      <c r="AC10" s="1">
        <f t="shared" si="8"/>
        <v>0.027561562499999998</v>
      </c>
      <c r="AD10">
        <f t="shared" si="9"/>
        <v>0.019715842532241283</v>
      </c>
      <c r="AF10">
        <v>5</v>
      </c>
      <c r="AG10">
        <v>0.000613</v>
      </c>
      <c r="AH10" s="1">
        <v>2.9430355644069E-06</v>
      </c>
      <c r="AI10" s="3">
        <f t="shared" si="10"/>
        <v>0.015325000000000002</v>
      </c>
    </row>
    <row r="11" spans="2:35" ht="12.75">
      <c r="B11">
        <v>6</v>
      </c>
      <c r="C11">
        <v>0.009525125</v>
      </c>
      <c r="D11" s="1">
        <v>1.5866795780546E-05</v>
      </c>
      <c r="E11" s="3">
        <f t="shared" si="0"/>
        <v>0.3429045</v>
      </c>
      <c r="F11">
        <f t="shared" si="1"/>
        <v>532.0126982211344</v>
      </c>
      <c r="G11" s="1"/>
      <c r="H11">
        <v>6</v>
      </c>
      <c r="I11">
        <v>0.0067537916666667</v>
      </c>
      <c r="J11" s="1">
        <v>6.9343398708656E-06</v>
      </c>
      <c r="K11" s="3">
        <f t="shared" si="2"/>
        <v>0.2431365000000012</v>
      </c>
      <c r="L11">
        <f t="shared" si="3"/>
        <v>45.80124960184575</v>
      </c>
      <c r="N11">
        <v>6</v>
      </c>
      <c r="O11">
        <v>0.0029444166666667</v>
      </c>
      <c r="P11" s="1">
        <v>8.4730987707729E-06</v>
      </c>
      <c r="Q11" s="3">
        <f t="shared" si="4"/>
        <v>0.1059990000000012</v>
      </c>
      <c r="R11">
        <f t="shared" si="5"/>
        <v>3.3554353114914353</v>
      </c>
      <c r="T11">
        <v>6</v>
      </c>
      <c r="U11">
        <v>0.0011793333333333</v>
      </c>
      <c r="V11" s="1">
        <v>1.1653936507077E-05</v>
      </c>
      <c r="W11" s="3">
        <f t="shared" si="6"/>
        <v>0.0424559999999988</v>
      </c>
      <c r="X11">
        <f t="shared" si="7"/>
        <v>0.16459411654302386</v>
      </c>
      <c r="Y11" s="1"/>
      <c r="Z11" s="1">
        <v>6</v>
      </c>
      <c r="AA11" s="1">
        <v>0.0007894625</v>
      </c>
      <c r="AB11" s="1">
        <v>3.2431043298748E-06</v>
      </c>
      <c r="AC11" s="1">
        <f t="shared" si="8"/>
        <v>0.02842065</v>
      </c>
      <c r="AD11">
        <f t="shared" si="9"/>
        <v>0.023659011038689542</v>
      </c>
      <c r="AF11">
        <v>6</v>
      </c>
      <c r="AG11">
        <v>0.00042675</v>
      </c>
      <c r="AH11" s="1">
        <v>6.9712953124458E-06</v>
      </c>
      <c r="AI11" s="3">
        <f t="shared" si="10"/>
        <v>0.015363</v>
      </c>
    </row>
    <row r="12" spans="2:35" ht="12.75">
      <c r="B12">
        <v>7</v>
      </c>
      <c r="C12">
        <v>0.0066714583333333</v>
      </c>
      <c r="D12" s="1">
        <v>1.5910611850121E-05</v>
      </c>
      <c r="E12" s="3">
        <f t="shared" si="0"/>
        <v>0.32690145833333173</v>
      </c>
      <c r="F12">
        <f t="shared" si="1"/>
        <v>620.6814812579902</v>
      </c>
      <c r="G12" s="1"/>
      <c r="H12">
        <v>7</v>
      </c>
      <c r="I12">
        <v>0.0051486666666667</v>
      </c>
      <c r="J12" s="1">
        <v>1.4087955355871E-05</v>
      </c>
      <c r="K12" s="3">
        <f t="shared" si="2"/>
        <v>0.25228466666666827</v>
      </c>
      <c r="L12">
        <f t="shared" si="3"/>
        <v>53.43479120215337</v>
      </c>
      <c r="N12">
        <v>7</v>
      </c>
      <c r="O12">
        <v>0.002249125</v>
      </c>
      <c r="P12" s="1">
        <v>1.6030732204092E-05</v>
      </c>
      <c r="Q12" s="3">
        <f t="shared" si="4"/>
        <v>0.11020712499999999</v>
      </c>
      <c r="R12">
        <f t="shared" si="5"/>
        <v>3.914674530073341</v>
      </c>
      <c r="T12">
        <v>7</v>
      </c>
      <c r="U12">
        <v>0.00088366666666667</v>
      </c>
      <c r="V12" s="1">
        <v>4.7633219617251E-06</v>
      </c>
      <c r="W12" s="3">
        <f t="shared" si="6"/>
        <v>0.043299666666666826</v>
      </c>
      <c r="X12">
        <f t="shared" si="7"/>
        <v>0.19202646930019449</v>
      </c>
      <c r="Y12" s="1"/>
      <c r="Z12" s="1">
        <v>7</v>
      </c>
      <c r="AA12" s="1">
        <v>0.0005770125</v>
      </c>
      <c r="AB12" s="1">
        <v>3.3275705393665E-06</v>
      </c>
      <c r="AC12" s="1">
        <f t="shared" si="8"/>
        <v>0.0282736125</v>
      </c>
      <c r="AD12">
        <f t="shared" si="9"/>
        <v>0.0276021795451378</v>
      </c>
      <c r="AF12">
        <v>7</v>
      </c>
      <c r="AG12">
        <v>0.000304375</v>
      </c>
      <c r="AH12" s="1">
        <v>5.9349775343571E-06</v>
      </c>
      <c r="AI12" s="3">
        <f t="shared" si="10"/>
        <v>0.014914375</v>
      </c>
    </row>
    <row r="13" spans="2:35" ht="12.75">
      <c r="B13">
        <v>8</v>
      </c>
      <c r="C13">
        <v>0.0048254583333333</v>
      </c>
      <c r="D13" s="1">
        <v>1.8360160296434E-05</v>
      </c>
      <c r="E13" s="3">
        <f t="shared" si="0"/>
        <v>0.3088293333333312</v>
      </c>
      <c r="F13">
        <f t="shared" si="1"/>
        <v>709.3502642948459</v>
      </c>
      <c r="G13" s="1"/>
      <c r="H13">
        <v>8</v>
      </c>
      <c r="I13">
        <v>0.0040177083333333</v>
      </c>
      <c r="J13" s="1">
        <v>1.0430657271311E-05</v>
      </c>
      <c r="K13" s="3">
        <f t="shared" si="2"/>
        <v>0.2571333333333312</v>
      </c>
      <c r="L13">
        <f t="shared" si="3"/>
        <v>61.06833280246099</v>
      </c>
      <c r="N13">
        <v>8</v>
      </c>
      <c r="O13">
        <v>0.0018193333333333</v>
      </c>
      <c r="P13" s="1">
        <v>1.5094551537262E-05</v>
      </c>
      <c r="Q13" s="3">
        <f t="shared" si="4"/>
        <v>0.1164373333333312</v>
      </c>
      <c r="R13">
        <f t="shared" si="5"/>
        <v>4.473913748655247</v>
      </c>
      <c r="T13">
        <v>8</v>
      </c>
      <c r="U13">
        <v>0.00071725</v>
      </c>
      <c r="V13" s="1">
        <v>2.1842237370164E-06</v>
      </c>
      <c r="W13" s="3">
        <f t="shared" si="6"/>
        <v>0.045904</v>
      </c>
      <c r="X13">
        <f t="shared" si="7"/>
        <v>0.21945882205736514</v>
      </c>
      <c r="Y13" s="1"/>
      <c r="Z13" s="1">
        <v>8</v>
      </c>
      <c r="AA13" s="1">
        <v>0.000467025</v>
      </c>
      <c r="AB13" s="1">
        <v>3.6350817658545E-06</v>
      </c>
      <c r="AC13" s="1">
        <f t="shared" si="8"/>
        <v>0.0298896</v>
      </c>
      <c r="AD13">
        <f t="shared" si="9"/>
        <v>0.031545348051586056</v>
      </c>
      <c r="AF13">
        <v>8</v>
      </c>
      <c r="AG13">
        <v>0.00023645833333333</v>
      </c>
      <c r="AH13" s="1">
        <v>3.1102429344201E-06</v>
      </c>
      <c r="AI13" s="3">
        <f t="shared" si="10"/>
        <v>0.01513333333333312</v>
      </c>
    </row>
    <row r="14" spans="2:35" ht="12.75">
      <c r="B14">
        <v>9</v>
      </c>
      <c r="C14">
        <v>0.003565</v>
      </c>
      <c r="D14" s="1">
        <v>1.3672508913911E-05</v>
      </c>
      <c r="E14" s="3">
        <f t="shared" si="0"/>
        <v>0.288765</v>
      </c>
      <c r="F14">
        <f t="shared" si="1"/>
        <v>798.0190473317017</v>
      </c>
      <c r="G14" s="1"/>
      <c r="H14">
        <v>9</v>
      </c>
      <c r="I14">
        <v>0.0032742916666667</v>
      </c>
      <c r="J14" s="1">
        <v>9.8182263899725E-06</v>
      </c>
      <c r="K14" s="3">
        <f t="shared" si="2"/>
        <v>0.26521762500000273</v>
      </c>
      <c r="L14">
        <f t="shared" si="3"/>
        <v>68.70187440276862</v>
      </c>
      <c r="N14">
        <v>9</v>
      </c>
      <c r="O14">
        <v>0.0015023333333333</v>
      </c>
      <c r="P14" s="1">
        <v>6.5773971126945E-06</v>
      </c>
      <c r="Q14" s="3">
        <f t="shared" si="4"/>
        <v>0.1216889999999973</v>
      </c>
      <c r="R14">
        <f t="shared" si="5"/>
        <v>5.033152967237153</v>
      </c>
      <c r="T14">
        <v>9</v>
      </c>
      <c r="U14">
        <v>0.000565125</v>
      </c>
      <c r="V14" s="1">
        <v>4.7252645428629E-06</v>
      </c>
      <c r="W14" s="3">
        <f t="shared" si="6"/>
        <v>0.045775125</v>
      </c>
      <c r="X14">
        <f t="shared" si="7"/>
        <v>0.2468911748145358</v>
      </c>
      <c r="Y14" s="1"/>
      <c r="Z14" s="1">
        <v>9</v>
      </c>
      <c r="AA14" s="1">
        <v>0.000362525</v>
      </c>
      <c r="AB14" s="1">
        <v>1.5725289257192E-06</v>
      </c>
      <c r="AC14" s="1">
        <f t="shared" si="8"/>
        <v>0.029364525</v>
      </c>
      <c r="AD14">
        <f t="shared" si="9"/>
        <v>0.03548851655803431</v>
      </c>
      <c r="AF14">
        <v>9</v>
      </c>
      <c r="AG14">
        <v>0.000180625</v>
      </c>
      <c r="AH14" s="1">
        <v>2.2020350436202E-06</v>
      </c>
      <c r="AI14" s="3">
        <f t="shared" si="10"/>
        <v>0.014630625000000001</v>
      </c>
    </row>
    <row r="15" spans="2:35" ht="12.75">
      <c r="B15">
        <v>10</v>
      </c>
      <c r="C15">
        <v>0.002673</v>
      </c>
      <c r="D15" s="1">
        <v>1.64342122821E-05</v>
      </c>
      <c r="E15" s="3">
        <f t="shared" si="0"/>
        <v>0.2673</v>
      </c>
      <c r="F15">
        <f t="shared" si="1"/>
        <v>886.6878303685575</v>
      </c>
      <c r="G15" s="1"/>
      <c r="H15">
        <v>10</v>
      </c>
      <c r="I15">
        <v>0.0027042916666667</v>
      </c>
      <c r="J15" s="1">
        <v>4.5048199495134E-06</v>
      </c>
      <c r="K15" s="3">
        <f t="shared" si="2"/>
        <v>0.27042916666667</v>
      </c>
      <c r="L15">
        <f t="shared" si="3"/>
        <v>76.33541600307625</v>
      </c>
      <c r="N15">
        <v>10</v>
      </c>
      <c r="O15">
        <v>0.001267375</v>
      </c>
      <c r="P15" s="1">
        <v>4.0639420517615E-06</v>
      </c>
      <c r="Q15" s="3">
        <f t="shared" si="4"/>
        <v>0.1267375</v>
      </c>
      <c r="R15">
        <f t="shared" si="5"/>
        <v>5.592392185819058</v>
      </c>
      <c r="T15">
        <v>10</v>
      </c>
      <c r="U15">
        <v>0.00046633333333333</v>
      </c>
      <c r="V15" s="1">
        <v>2.2177472303604E-06</v>
      </c>
      <c r="W15" s="3">
        <f t="shared" si="6"/>
        <v>0.046633333333333</v>
      </c>
      <c r="X15">
        <f t="shared" si="7"/>
        <v>0.2743235275717064</v>
      </c>
      <c r="Y15" s="1"/>
      <c r="Z15" s="1">
        <v>10</v>
      </c>
      <c r="AA15" s="1">
        <v>0.000298625</v>
      </c>
      <c r="AB15" s="1">
        <v>2.2618515031327E-06</v>
      </c>
      <c r="AC15" s="1">
        <f t="shared" si="8"/>
        <v>0.0298625</v>
      </c>
      <c r="AD15">
        <f t="shared" si="9"/>
        <v>0.039431685064482566</v>
      </c>
      <c r="AF15">
        <v>10</v>
      </c>
      <c r="AG15">
        <v>0.00014591666666667</v>
      </c>
      <c r="AH15" s="1">
        <v>2.0569158411998E-06</v>
      </c>
      <c r="AI15" s="3">
        <f t="shared" si="10"/>
        <v>0.014591666666667</v>
      </c>
    </row>
    <row r="16" spans="2:35" ht="12.75">
      <c r="B16">
        <v>11</v>
      </c>
      <c r="C16">
        <v>0.002034875</v>
      </c>
      <c r="D16" s="1">
        <v>6.1546899462014E-06</v>
      </c>
      <c r="E16" s="3">
        <f t="shared" si="0"/>
        <v>0.24621987499999998</v>
      </c>
      <c r="F16">
        <f t="shared" si="1"/>
        <v>975.3566134054132</v>
      </c>
      <c r="G16" s="1"/>
      <c r="H16">
        <v>11</v>
      </c>
      <c r="I16">
        <v>0.0022574583333333</v>
      </c>
      <c r="J16" s="1">
        <v>9.3681456424269E-06</v>
      </c>
      <c r="K16" s="3">
        <f t="shared" si="2"/>
        <v>0.2731524583333293</v>
      </c>
      <c r="L16">
        <f t="shared" si="3"/>
        <v>83.96895760338387</v>
      </c>
      <c r="N16">
        <v>11</v>
      </c>
      <c r="O16">
        <v>0.001060625</v>
      </c>
      <c r="P16" s="1">
        <v>5.1846126502819E-06</v>
      </c>
      <c r="Q16" s="3">
        <f t="shared" si="4"/>
        <v>0.12833562499999998</v>
      </c>
      <c r="R16">
        <f t="shared" si="5"/>
        <v>6.151631404400964</v>
      </c>
      <c r="T16">
        <v>11</v>
      </c>
      <c r="U16">
        <v>0.0003935</v>
      </c>
      <c r="V16" s="1">
        <v>3.0034702151541E-06</v>
      </c>
      <c r="W16" s="3">
        <f t="shared" si="6"/>
        <v>0.0476135</v>
      </c>
      <c r="X16">
        <f t="shared" si="7"/>
        <v>0.30175588032887707</v>
      </c>
      <c r="Y16" s="1"/>
      <c r="Z16" s="1">
        <v>11</v>
      </c>
      <c r="AA16" s="1">
        <v>0.0002512625</v>
      </c>
      <c r="AB16" s="1">
        <v>1.4151278407109E-06</v>
      </c>
      <c r="AC16" s="1">
        <f t="shared" si="8"/>
        <v>0.0304027625</v>
      </c>
      <c r="AD16">
        <f t="shared" si="9"/>
        <v>0.04337485357093083</v>
      </c>
      <c r="AF16">
        <v>11</v>
      </c>
      <c r="AG16">
        <v>0.00012058333333333</v>
      </c>
      <c r="AH16" s="1">
        <v>6.0558740996748E-06</v>
      </c>
      <c r="AI16" s="3">
        <f t="shared" si="10"/>
        <v>0.01459058333333293</v>
      </c>
    </row>
    <row r="17" spans="2:35" ht="12.75">
      <c r="B17">
        <v>12.5</v>
      </c>
      <c r="C17">
        <v>0.0014136458333333</v>
      </c>
      <c r="D17" s="1">
        <v>5.5085555300658E-06</v>
      </c>
      <c r="E17" s="3">
        <f t="shared" si="0"/>
        <v>0.22088216145832812</v>
      </c>
      <c r="F17">
        <f t="shared" si="1"/>
        <v>1108.3597879606968</v>
      </c>
      <c r="G17" s="1"/>
      <c r="H17">
        <v>12.5</v>
      </c>
      <c r="I17">
        <v>0.0017692708333333</v>
      </c>
      <c r="J17" s="1">
        <v>9.8062170259896E-06</v>
      </c>
      <c r="K17" s="3">
        <f t="shared" si="2"/>
        <v>0.27644856770832815</v>
      </c>
      <c r="L17">
        <f t="shared" si="3"/>
        <v>95.4192700038453</v>
      </c>
      <c r="N17">
        <v>12.5</v>
      </c>
      <c r="O17">
        <v>0.00087370833333333</v>
      </c>
      <c r="P17" s="1">
        <v>6.4721290825389E-06</v>
      </c>
      <c r="Q17" s="3">
        <f t="shared" si="4"/>
        <v>0.1365169270833328</v>
      </c>
      <c r="R17">
        <f t="shared" si="5"/>
        <v>6.990490232273823</v>
      </c>
      <c r="T17">
        <v>12.5</v>
      </c>
      <c r="U17">
        <v>0.00032033333333333</v>
      </c>
      <c r="V17" s="1">
        <v>2.2734121442855E-06</v>
      </c>
      <c r="W17" s="3">
        <f t="shared" si="6"/>
        <v>0.05005208333333282</v>
      </c>
      <c r="X17">
        <f t="shared" si="7"/>
        <v>0.342904409464633</v>
      </c>
      <c r="Y17" s="1"/>
      <c r="Z17" s="1">
        <v>12.5</v>
      </c>
      <c r="AA17" s="1">
        <v>0.0002007375</v>
      </c>
      <c r="AB17" s="1">
        <v>1.0701035126459E-06</v>
      </c>
      <c r="AC17" s="1">
        <f t="shared" si="8"/>
        <v>0.031365234375</v>
      </c>
      <c r="AD17">
        <f t="shared" si="9"/>
        <v>0.04928960633060321</v>
      </c>
      <c r="AF17">
        <v>12.5</v>
      </c>
      <c r="AG17" s="1">
        <v>9.1916666666667E-05</v>
      </c>
      <c r="AH17" s="1">
        <v>2.0001085040017E-06</v>
      </c>
      <c r="AI17" s="3">
        <f t="shared" si="10"/>
        <v>0.014361979166666719</v>
      </c>
    </row>
    <row r="18" spans="2:35" ht="12.75">
      <c r="B18">
        <v>14</v>
      </c>
      <c r="C18">
        <v>0.00097504166666667</v>
      </c>
      <c r="D18" s="1">
        <v>9.4169432112797E-06</v>
      </c>
      <c r="E18" s="3">
        <f t="shared" si="0"/>
        <v>0.1911081666666673</v>
      </c>
      <c r="F18">
        <f t="shared" si="1"/>
        <v>1241.3629625159804</v>
      </c>
      <c r="G18" s="1"/>
      <c r="H18">
        <v>14</v>
      </c>
      <c r="I18">
        <v>0.0014115833333333</v>
      </c>
      <c r="J18" s="1">
        <v>3.412853563277E-06</v>
      </c>
      <c r="K18" s="3">
        <f t="shared" si="2"/>
        <v>0.2766703333333268</v>
      </c>
      <c r="L18">
        <f t="shared" si="3"/>
        <v>106.86958240430674</v>
      </c>
      <c r="N18">
        <v>14</v>
      </c>
      <c r="O18">
        <v>0.000715875</v>
      </c>
      <c r="P18" s="1">
        <v>1.0897247358456E-06</v>
      </c>
      <c r="Q18" s="3">
        <f t="shared" si="4"/>
        <v>0.1403115</v>
      </c>
      <c r="R18">
        <f t="shared" si="5"/>
        <v>7.829349060146682</v>
      </c>
      <c r="T18">
        <v>14</v>
      </c>
      <c r="U18">
        <v>0.000257875</v>
      </c>
      <c r="V18" s="1">
        <v>6.8980673621919E-06</v>
      </c>
      <c r="W18" s="3">
        <f t="shared" si="6"/>
        <v>0.050543500000000005</v>
      </c>
      <c r="X18">
        <f t="shared" si="7"/>
        <v>0.38405293860038897</v>
      </c>
      <c r="Y18" s="1"/>
      <c r="Z18" s="1">
        <v>14</v>
      </c>
      <c r="AA18" s="1">
        <v>0.0001582625</v>
      </c>
      <c r="AB18" s="1">
        <v>1.2418414306544E-06</v>
      </c>
      <c r="AC18" s="1">
        <f t="shared" si="8"/>
        <v>0.03101945</v>
      </c>
      <c r="AD18">
        <f t="shared" si="9"/>
        <v>0.0552043590902756</v>
      </c>
      <c r="AF18">
        <v>14</v>
      </c>
      <c r="AG18" s="1">
        <v>7.2666666666667E-05</v>
      </c>
      <c r="AH18" s="1">
        <v>7.1200031210946E-07</v>
      </c>
      <c r="AI18" s="3">
        <f t="shared" si="10"/>
        <v>0.014242666666666733</v>
      </c>
    </row>
    <row r="19" spans="2:35" ht="12.75">
      <c r="B19">
        <v>15</v>
      </c>
      <c r="C19">
        <v>0.00078220833333333</v>
      </c>
      <c r="D19" s="1">
        <v>8.9896738601161E-06</v>
      </c>
      <c r="E19" s="3">
        <f t="shared" si="0"/>
        <v>0.17599687499999925</v>
      </c>
      <c r="F19">
        <f t="shared" si="1"/>
        <v>1330.0317455528361</v>
      </c>
      <c r="G19" s="1"/>
      <c r="H19">
        <v>15</v>
      </c>
      <c r="I19">
        <v>0.001248</v>
      </c>
      <c r="J19" s="1">
        <v>5.4848275572951E-06</v>
      </c>
      <c r="K19" s="3">
        <f t="shared" si="2"/>
        <v>0.2808</v>
      </c>
      <c r="L19">
        <f t="shared" si="3"/>
        <v>114.50312400461436</v>
      </c>
      <c r="N19">
        <v>15</v>
      </c>
      <c r="O19">
        <v>0.00064708333333333</v>
      </c>
      <c r="P19" s="1">
        <v>8.8165130736482E-06</v>
      </c>
      <c r="Q19" s="3">
        <f t="shared" si="4"/>
        <v>0.14559374999999924</v>
      </c>
      <c r="R19">
        <f t="shared" si="5"/>
        <v>8.388588278728587</v>
      </c>
      <c r="T19">
        <v>15</v>
      </c>
      <c r="U19">
        <v>0.00022854166666667</v>
      </c>
      <c r="V19" s="1">
        <v>3.4462640802911E-06</v>
      </c>
      <c r="W19" s="3">
        <f t="shared" si="6"/>
        <v>0.05142187500000075</v>
      </c>
      <c r="X19">
        <f t="shared" si="7"/>
        <v>0.4114852913575596</v>
      </c>
      <c r="Y19" s="1"/>
      <c r="Z19" s="1">
        <v>15</v>
      </c>
      <c r="AA19" s="1">
        <v>0.0001379</v>
      </c>
      <c r="AB19" s="1">
        <v>1.484152395589E-06</v>
      </c>
      <c r="AC19" s="1">
        <f t="shared" si="8"/>
        <v>0.0310275</v>
      </c>
      <c r="AD19">
        <f t="shared" si="9"/>
        <v>0.059147527596723856</v>
      </c>
      <c r="AF19">
        <v>15</v>
      </c>
      <c r="AG19" s="1">
        <v>6.5541666666667E-05</v>
      </c>
      <c r="AH19" s="1">
        <v>1.8545177570224E-06</v>
      </c>
      <c r="AI19" s="3">
        <f t="shared" si="10"/>
        <v>0.014746875000000074</v>
      </c>
    </row>
    <row r="20" spans="2:35" ht="12.75">
      <c r="B20">
        <v>16.5</v>
      </c>
      <c r="C20">
        <v>0.0005616875</v>
      </c>
      <c r="D20" s="1">
        <v>4.5827177616966E-06</v>
      </c>
      <c r="E20" s="3">
        <f t="shared" si="0"/>
        <v>0.15291942187500002</v>
      </c>
      <c r="F20">
        <f t="shared" si="1"/>
        <v>1463.0349201081196</v>
      </c>
      <c r="G20" s="1"/>
      <c r="H20">
        <v>16.5</v>
      </c>
      <c r="I20">
        <v>0.001013125</v>
      </c>
      <c r="J20" s="1">
        <v>5.8072332769308E-07</v>
      </c>
      <c r="K20" s="3">
        <f t="shared" si="2"/>
        <v>0.27582328125</v>
      </c>
      <c r="L20">
        <f t="shared" si="3"/>
        <v>125.9534364050758</v>
      </c>
      <c r="N20">
        <v>16.5</v>
      </c>
      <c r="O20">
        <v>0.00054945833333333</v>
      </c>
      <c r="P20" s="1">
        <v>1.1469691340298E-06</v>
      </c>
      <c r="Q20" s="3">
        <f t="shared" si="4"/>
        <v>0.1495900312499991</v>
      </c>
      <c r="R20">
        <f t="shared" si="5"/>
        <v>9.227447106601446</v>
      </c>
      <c r="T20">
        <v>16.5</v>
      </c>
      <c r="U20">
        <v>0.00019077083333333</v>
      </c>
      <c r="V20" s="1">
        <v>1.3584866989101E-06</v>
      </c>
      <c r="W20" s="3">
        <f t="shared" si="6"/>
        <v>0.0519373593749991</v>
      </c>
      <c r="X20">
        <f t="shared" si="7"/>
        <v>0.4526338204933156</v>
      </c>
      <c r="Y20" s="1"/>
      <c r="Z20" s="1">
        <v>16.5</v>
      </c>
      <c r="AA20" s="1">
        <v>0.00011798125</v>
      </c>
      <c r="AB20" s="1">
        <v>7.3456631668673E-07</v>
      </c>
      <c r="AC20" s="1">
        <f t="shared" si="8"/>
        <v>0.0321203953125</v>
      </c>
      <c r="AD20">
        <f t="shared" si="9"/>
        <v>0.06506228035639625</v>
      </c>
      <c r="AF20">
        <v>16.5</v>
      </c>
      <c r="AG20" s="1">
        <v>5.2166666666667E-05</v>
      </c>
      <c r="AH20" s="1">
        <v>5.866719933472E-07</v>
      </c>
      <c r="AI20" s="3">
        <f t="shared" si="10"/>
        <v>0.014202375000000092</v>
      </c>
    </row>
    <row r="21" spans="2:35" ht="12.75">
      <c r="B21">
        <v>18.5</v>
      </c>
      <c r="C21">
        <v>0.00036810416666667</v>
      </c>
      <c r="D21" s="1">
        <v>1.1672245689847E-06</v>
      </c>
      <c r="E21" s="3">
        <f t="shared" si="0"/>
        <v>0.1259836510416678</v>
      </c>
      <c r="F21">
        <f t="shared" si="1"/>
        <v>1640.3724861818312</v>
      </c>
      <c r="G21" s="1"/>
      <c r="H21">
        <v>18.5</v>
      </c>
      <c r="I21">
        <v>0.00079804166666667</v>
      </c>
      <c r="J21" s="1">
        <v>1.5143984871157E-06</v>
      </c>
      <c r="K21" s="3">
        <f t="shared" si="2"/>
        <v>0.2731297604166678</v>
      </c>
      <c r="L21">
        <f t="shared" si="3"/>
        <v>141.22051960569104</v>
      </c>
      <c r="N21">
        <v>18.5</v>
      </c>
      <c r="O21">
        <v>0.00045577083333333</v>
      </c>
      <c r="P21" s="1">
        <v>3.9334194023052E-06</v>
      </c>
      <c r="Q21" s="3">
        <f t="shared" si="4"/>
        <v>0.1559875677083322</v>
      </c>
      <c r="R21">
        <f t="shared" si="5"/>
        <v>10.345925543765258</v>
      </c>
      <c r="T21">
        <v>18.5</v>
      </c>
      <c r="U21">
        <v>0.00015839583333333</v>
      </c>
      <c r="V21" s="1">
        <v>8.5872766023194E-07</v>
      </c>
      <c r="W21" s="3">
        <f t="shared" si="6"/>
        <v>0.054210973958332194</v>
      </c>
      <c r="X21">
        <f t="shared" si="7"/>
        <v>0.5074985260076569</v>
      </c>
      <c r="Y21" s="1"/>
      <c r="Z21" s="1">
        <v>18.5</v>
      </c>
      <c r="AA21" s="1">
        <v>9.42E-05</v>
      </c>
      <c r="AB21" s="1">
        <v>4.5508317310643E-07</v>
      </c>
      <c r="AC21" s="1">
        <f t="shared" si="8"/>
        <v>0.032239949999999996</v>
      </c>
      <c r="AD21">
        <f t="shared" si="9"/>
        <v>0.07294861736929276</v>
      </c>
      <c r="AF21">
        <v>18.5</v>
      </c>
      <c r="AG21" s="1">
        <v>3.9708333333333E-05</v>
      </c>
      <c r="AH21" s="1">
        <v>1.2163883814163E-06</v>
      </c>
      <c r="AI21" s="3">
        <f t="shared" si="10"/>
        <v>0.01359017708333322</v>
      </c>
    </row>
    <row r="22" spans="2:35" ht="12.75">
      <c r="B22">
        <v>20.5</v>
      </c>
      <c r="C22">
        <v>0.0002425</v>
      </c>
      <c r="D22" s="1">
        <v>1.3365845776966E-06</v>
      </c>
      <c r="E22" s="3">
        <f t="shared" si="0"/>
        <v>0.101910625</v>
      </c>
      <c r="F22">
        <f t="shared" si="1"/>
        <v>1817.7100522555427</v>
      </c>
      <c r="G22" s="1"/>
      <c r="H22">
        <v>20.5</v>
      </c>
      <c r="I22">
        <v>0.00064583333333333</v>
      </c>
      <c r="J22" s="1">
        <v>3.1594627488089E-06</v>
      </c>
      <c r="K22" s="3">
        <f t="shared" si="2"/>
        <v>0.2714114583333319</v>
      </c>
      <c r="L22">
        <f t="shared" si="3"/>
        <v>156.48760280630628</v>
      </c>
      <c r="N22">
        <v>20.5</v>
      </c>
      <c r="O22">
        <v>0.00038022916666667</v>
      </c>
      <c r="P22" s="1">
        <v>1.2997061633724E-06</v>
      </c>
      <c r="Q22" s="3">
        <f t="shared" si="4"/>
        <v>0.15979130729166807</v>
      </c>
      <c r="R22">
        <f t="shared" si="5"/>
        <v>11.46440398092907</v>
      </c>
      <c r="T22">
        <v>20.5</v>
      </c>
      <c r="U22">
        <v>0.00013110416666667</v>
      </c>
      <c r="V22" s="1">
        <v>1.275945999815E-06</v>
      </c>
      <c r="W22" s="3">
        <f t="shared" si="6"/>
        <v>0.055096526041668065</v>
      </c>
      <c r="X22">
        <f t="shared" si="7"/>
        <v>0.5623632315219982</v>
      </c>
      <c r="Y22" s="1"/>
      <c r="Z22" s="1">
        <v>20.5</v>
      </c>
      <c r="AA22" s="1">
        <v>7.799375E-05</v>
      </c>
      <c r="AB22" s="1">
        <v>3.4916194308668E-07</v>
      </c>
      <c r="AC22" s="1">
        <f t="shared" si="8"/>
        <v>0.0327768734375</v>
      </c>
      <c r="AD22">
        <f t="shared" si="9"/>
        <v>0.08083495438218927</v>
      </c>
      <c r="AF22">
        <v>20.5</v>
      </c>
      <c r="AG22" s="1">
        <v>3.2395833333333E-05</v>
      </c>
      <c r="AH22" s="1">
        <v>1.3022083273339E-06</v>
      </c>
      <c r="AI22" s="3">
        <f t="shared" si="10"/>
        <v>0.013614348958333194</v>
      </c>
    </row>
    <row r="23" spans="2:35" ht="12.75">
      <c r="B23">
        <v>22.5</v>
      </c>
      <c r="C23" s="1">
        <v>0.0001634375</v>
      </c>
      <c r="D23" s="1">
        <v>6.005639710549E-07</v>
      </c>
      <c r="E23" s="3">
        <f t="shared" si="0"/>
        <v>0.082740234375</v>
      </c>
      <c r="F23">
        <f t="shared" si="1"/>
        <v>1995.0476183292542</v>
      </c>
      <c r="G23" s="1"/>
      <c r="H23">
        <v>22.5</v>
      </c>
      <c r="I23">
        <v>0.000526625</v>
      </c>
      <c r="J23" s="1">
        <v>3.7345166465477E-06</v>
      </c>
      <c r="K23" s="3">
        <f t="shared" si="2"/>
        <v>0.26660390624999997</v>
      </c>
      <c r="L23">
        <f t="shared" si="3"/>
        <v>171.75468600692153</v>
      </c>
      <c r="N23">
        <v>22.5</v>
      </c>
      <c r="O23">
        <v>0.00032458333333333</v>
      </c>
      <c r="P23" s="1">
        <v>2.6255786399272E-06</v>
      </c>
      <c r="Q23" s="3">
        <f t="shared" si="4"/>
        <v>0.16432031249999832</v>
      </c>
      <c r="R23">
        <f t="shared" si="5"/>
        <v>12.58288241809288</v>
      </c>
      <c r="T23">
        <v>22.5</v>
      </c>
      <c r="U23">
        <v>0.000113875</v>
      </c>
      <c r="V23" s="1">
        <v>1.3025415860279E-06</v>
      </c>
      <c r="W23" s="3">
        <f t="shared" si="6"/>
        <v>0.05764921875</v>
      </c>
      <c r="X23">
        <f t="shared" si="7"/>
        <v>0.6172279370363395</v>
      </c>
      <c r="Y23" s="1"/>
      <c r="Z23" s="1">
        <v>22.5</v>
      </c>
      <c r="AA23" s="1">
        <v>6.535625E-05</v>
      </c>
      <c r="AB23" s="1">
        <v>7.5542310164583E-07</v>
      </c>
      <c r="AC23" s="1">
        <f t="shared" si="8"/>
        <v>0.033086601562500005</v>
      </c>
      <c r="AD23">
        <f t="shared" si="9"/>
        <v>0.08872129139508578</v>
      </c>
      <c r="AF23">
        <v>22.5</v>
      </c>
      <c r="AG23" s="1">
        <v>2.7604166666667E-05</v>
      </c>
      <c r="AH23" s="1">
        <v>2.8942591644676E-07</v>
      </c>
      <c r="AI23" s="3">
        <f t="shared" si="10"/>
        <v>0.013974609375000169</v>
      </c>
    </row>
    <row r="24" spans="2:35" ht="12.75">
      <c r="B24">
        <v>24.5</v>
      </c>
      <c r="C24" s="1">
        <v>0.000110875</v>
      </c>
      <c r="D24" s="1">
        <v>3.08305178895E-07</v>
      </c>
      <c r="E24" s="3">
        <f t="shared" si="0"/>
        <v>0.06655271875</v>
      </c>
      <c r="F24">
        <f t="shared" si="1"/>
        <v>2172.3851844029655</v>
      </c>
      <c r="G24" s="1"/>
      <c r="H24">
        <v>24.5</v>
      </c>
      <c r="I24">
        <v>0.00043397916666667</v>
      </c>
      <c r="J24" s="1">
        <v>3.6522562470948E-06</v>
      </c>
      <c r="K24" s="3">
        <f t="shared" si="2"/>
        <v>0.2604959947916687</v>
      </c>
      <c r="L24">
        <f t="shared" si="3"/>
        <v>187.0217692075368</v>
      </c>
      <c r="N24">
        <v>24.5</v>
      </c>
      <c r="O24">
        <v>0.00028175</v>
      </c>
      <c r="P24" s="1">
        <v>1.3115075612924E-06</v>
      </c>
      <c r="Q24" s="3">
        <f t="shared" si="4"/>
        <v>0.1691204375</v>
      </c>
      <c r="R24">
        <f t="shared" si="5"/>
        <v>13.701360855256693</v>
      </c>
      <c r="T24">
        <v>24.5</v>
      </c>
      <c r="U24" s="1">
        <v>9.4833333333333E-05</v>
      </c>
      <c r="V24" s="1">
        <v>3.4673577035493E-07</v>
      </c>
      <c r="W24" s="3">
        <f t="shared" si="6"/>
        <v>0.056923708333333135</v>
      </c>
      <c r="X24">
        <f t="shared" si="7"/>
        <v>0.6720926425506807</v>
      </c>
      <c r="Y24" s="1"/>
      <c r="Z24" s="1">
        <v>24.5</v>
      </c>
      <c r="AA24" s="1">
        <v>5.66875E-05</v>
      </c>
      <c r="AB24" s="1">
        <v>3.4041947163271E-07</v>
      </c>
      <c r="AC24" s="1">
        <f t="shared" si="8"/>
        <v>0.034026671875000004</v>
      </c>
      <c r="AD24">
        <f t="shared" si="9"/>
        <v>0.0966076284079823</v>
      </c>
      <c r="AF24">
        <v>24.5</v>
      </c>
      <c r="AG24" s="1">
        <v>2.16875E-05</v>
      </c>
      <c r="AH24" s="1">
        <v>1.2583057392118E-06</v>
      </c>
      <c r="AI24" s="3">
        <f t="shared" si="10"/>
        <v>0.013017921875</v>
      </c>
    </row>
    <row r="25" spans="2:35" ht="12.75">
      <c r="B25">
        <v>27</v>
      </c>
      <c r="C25" s="1">
        <v>7.1333333333333E-05</v>
      </c>
      <c r="D25" s="1">
        <v>1.6078151151313E-06</v>
      </c>
      <c r="E25" s="3">
        <f t="shared" si="0"/>
        <v>0.05200199999999976</v>
      </c>
      <c r="F25">
        <f t="shared" si="1"/>
        <v>2394.057141995105</v>
      </c>
      <c r="G25" s="1"/>
      <c r="H25">
        <v>27</v>
      </c>
      <c r="I25">
        <v>0.00034754166666667</v>
      </c>
      <c r="J25" s="1">
        <v>2.8238198124736E-06</v>
      </c>
      <c r="K25" s="3">
        <f t="shared" si="2"/>
        <v>0.2533578750000024</v>
      </c>
      <c r="L25">
        <f t="shared" si="3"/>
        <v>206.10562320830584</v>
      </c>
      <c r="N25">
        <v>27</v>
      </c>
      <c r="O25">
        <v>0.00023655555555556</v>
      </c>
      <c r="P25" s="1">
        <v>7.6388888889125E-07</v>
      </c>
      <c r="Q25" s="3">
        <f t="shared" si="4"/>
        <v>0.17244900000000324</v>
      </c>
      <c r="R25">
        <f t="shared" si="5"/>
        <v>15.099458901711458</v>
      </c>
      <c r="T25">
        <v>27</v>
      </c>
      <c r="U25" s="1">
        <v>7.9597222222222E-05</v>
      </c>
      <c r="V25" s="1">
        <v>9.5510729149745E-07</v>
      </c>
      <c r="W25" s="3">
        <f t="shared" si="6"/>
        <v>0.05802637499999984</v>
      </c>
      <c r="X25">
        <f t="shared" si="7"/>
        <v>0.7406735244436073</v>
      </c>
      <c r="Y25" s="1"/>
      <c r="Z25" s="1">
        <v>27</v>
      </c>
      <c r="AA25" s="1">
        <v>4.6670833333333E-05</v>
      </c>
      <c r="AB25" s="1">
        <v>4.0680221253516E-07</v>
      </c>
      <c r="AC25" s="1">
        <f t="shared" si="8"/>
        <v>0.034023037499999756</v>
      </c>
      <c r="AD25">
        <f t="shared" si="9"/>
        <v>0.10646554967410293</v>
      </c>
      <c r="AF25">
        <v>27</v>
      </c>
      <c r="AG25" s="1">
        <v>1.7555555555556E-05</v>
      </c>
      <c r="AH25" s="1">
        <v>9.3983762059539E-07</v>
      </c>
      <c r="AI25" s="3">
        <f t="shared" si="10"/>
        <v>0.012798000000000325</v>
      </c>
    </row>
    <row r="26" spans="2:35" ht="12.75">
      <c r="B26">
        <v>29.5</v>
      </c>
      <c r="C26" s="1">
        <v>4.4083333333333E-05</v>
      </c>
      <c r="D26" s="1">
        <v>3.790292791388E-07</v>
      </c>
      <c r="E26" s="3">
        <f t="shared" si="0"/>
        <v>0.03836352083333305</v>
      </c>
      <c r="F26">
        <f t="shared" si="1"/>
        <v>2615.7290995872445</v>
      </c>
      <c r="G26" s="1"/>
      <c r="H26">
        <v>29.5</v>
      </c>
      <c r="I26">
        <v>0.00027839583333333</v>
      </c>
      <c r="J26" s="1">
        <v>2.3674037877904E-06</v>
      </c>
      <c r="K26" s="3">
        <f t="shared" si="2"/>
        <v>0.24227397395833042</v>
      </c>
      <c r="L26">
        <f t="shared" si="3"/>
        <v>225.1894772090749</v>
      </c>
      <c r="N26">
        <v>29.5</v>
      </c>
      <c r="O26">
        <v>0.00020404166666667</v>
      </c>
      <c r="P26" s="1">
        <v>3.7647856660261E-06</v>
      </c>
      <c r="Q26" s="3">
        <f t="shared" si="4"/>
        <v>0.17756726041666956</v>
      </c>
      <c r="R26">
        <f t="shared" si="5"/>
        <v>16.49755694816622</v>
      </c>
      <c r="T26">
        <v>29.5</v>
      </c>
      <c r="U26" s="1">
        <v>6.8895833333333E-05</v>
      </c>
      <c r="V26" s="1">
        <v>1.774139071337E-06</v>
      </c>
      <c r="W26" s="3">
        <f t="shared" si="6"/>
        <v>0.059956598958333045</v>
      </c>
      <c r="X26">
        <f t="shared" si="7"/>
        <v>0.8092544063365339</v>
      </c>
      <c r="Y26" s="1"/>
      <c r="Z26" s="1">
        <v>29.5</v>
      </c>
      <c r="AA26" s="1">
        <v>3.875625E-05</v>
      </c>
      <c r="AB26" s="1">
        <v>4.8657765310384E-07</v>
      </c>
      <c r="AC26" s="1">
        <f t="shared" si="8"/>
        <v>0.033727626562499995</v>
      </c>
      <c r="AD26">
        <f t="shared" si="9"/>
        <v>0.11632347094022358</v>
      </c>
      <c r="AF26">
        <v>29.5</v>
      </c>
      <c r="AG26" s="1">
        <v>1.5770833333333E-05</v>
      </c>
      <c r="AH26" s="1">
        <v>7.7756073360504E-07</v>
      </c>
      <c r="AI26" s="3">
        <f t="shared" si="10"/>
        <v>0.013724567708333043</v>
      </c>
    </row>
    <row r="27" spans="2:35" ht="12.75">
      <c r="B27">
        <v>32.5</v>
      </c>
      <c r="C27" s="1">
        <v>2.6395833333333E-05</v>
      </c>
      <c r="D27" s="1">
        <v>2.9389033290972E-07</v>
      </c>
      <c r="E27" s="3">
        <f t="shared" si="0"/>
        <v>0.027880598958332982</v>
      </c>
      <c r="F27">
        <f t="shared" si="1"/>
        <v>2881.7354486978115</v>
      </c>
      <c r="G27" s="1"/>
      <c r="H27">
        <v>32.5</v>
      </c>
      <c r="I27">
        <v>0.00021692708333333</v>
      </c>
      <c r="J27" s="1">
        <v>2.4273515588556E-06</v>
      </c>
      <c r="K27" s="3">
        <f t="shared" si="2"/>
        <v>0.2291292317708298</v>
      </c>
      <c r="L27">
        <f t="shared" si="3"/>
        <v>248.0901020099978</v>
      </c>
      <c r="N27">
        <v>32.5</v>
      </c>
      <c r="O27">
        <v>0.00017483333333333</v>
      </c>
      <c r="P27" s="1">
        <v>1.7937548393261E-06</v>
      </c>
      <c r="Q27" s="3">
        <f t="shared" si="4"/>
        <v>0.18466770833332982</v>
      </c>
      <c r="R27">
        <f t="shared" si="5"/>
        <v>18.17527460391194</v>
      </c>
      <c r="T27">
        <v>32.5</v>
      </c>
      <c r="U27" s="1">
        <v>5.840625E-05</v>
      </c>
      <c r="V27" s="1">
        <v>4.5536443738337E-07</v>
      </c>
      <c r="W27" s="3">
        <f t="shared" si="6"/>
        <v>0.0616916015625</v>
      </c>
      <c r="X27">
        <f t="shared" si="7"/>
        <v>0.8915514646080459</v>
      </c>
      <c r="Y27" s="1"/>
      <c r="Z27" s="1">
        <v>32.5</v>
      </c>
      <c r="AA27" s="1">
        <v>3.2853125E-05</v>
      </c>
      <c r="AB27" s="1">
        <v>3.1588616807414E-07</v>
      </c>
      <c r="AC27" s="1">
        <f t="shared" si="8"/>
        <v>0.03470111328125</v>
      </c>
      <c r="AD27">
        <f t="shared" si="9"/>
        <v>0.12815297645956836</v>
      </c>
      <c r="AF27">
        <v>32.5</v>
      </c>
      <c r="AG27" s="1">
        <v>1.24375E-05</v>
      </c>
      <c r="AH27" s="1">
        <v>4.9640635656016E-07</v>
      </c>
      <c r="AI27" s="3">
        <f t="shared" si="10"/>
        <v>0.013137109375</v>
      </c>
    </row>
    <row r="28" spans="2:35" ht="12.75">
      <c r="B28">
        <v>36</v>
      </c>
      <c r="C28" s="1">
        <v>1.5027777777778E-05</v>
      </c>
      <c r="D28" s="1">
        <v>4.5727993425427E-07</v>
      </c>
      <c r="E28" s="3">
        <f t="shared" si="0"/>
        <v>0.019476000000000288</v>
      </c>
      <c r="F28">
        <f t="shared" si="1"/>
        <v>3192.076189326807</v>
      </c>
      <c r="G28" s="1"/>
      <c r="H28">
        <v>36</v>
      </c>
      <c r="I28">
        <v>0.000167125</v>
      </c>
      <c r="J28" s="1">
        <v>9.0235032615319E-07</v>
      </c>
      <c r="K28" s="3">
        <f t="shared" si="2"/>
        <v>0.216594</v>
      </c>
      <c r="L28">
        <f t="shared" si="3"/>
        <v>274.8074976110745</v>
      </c>
      <c r="N28">
        <v>36</v>
      </c>
      <c r="O28">
        <v>0.00014693055555556</v>
      </c>
      <c r="P28" s="1">
        <v>1.1925048852031E-06</v>
      </c>
      <c r="Q28" s="3">
        <f t="shared" si="4"/>
        <v>0.19042200000000575</v>
      </c>
      <c r="R28">
        <f t="shared" si="5"/>
        <v>20.13261186894861</v>
      </c>
      <c r="T28">
        <v>36</v>
      </c>
      <c r="U28" s="1">
        <v>4.9861111111111E-05</v>
      </c>
      <c r="V28" s="1">
        <v>4.703803950525E-07</v>
      </c>
      <c r="W28" s="3">
        <f t="shared" si="6"/>
        <v>0.06461999999999986</v>
      </c>
      <c r="X28">
        <f t="shared" si="7"/>
        <v>0.9875646992581432</v>
      </c>
      <c r="Y28" s="1"/>
      <c r="Z28" s="1">
        <v>36</v>
      </c>
      <c r="AA28" s="1">
        <v>2.7683333333333E-05</v>
      </c>
      <c r="AB28" s="1">
        <v>3.7299877535954E-07</v>
      </c>
      <c r="AC28" s="1">
        <f t="shared" si="8"/>
        <v>0.03587759999999957</v>
      </c>
      <c r="AD28">
        <f t="shared" si="9"/>
        <v>0.14195406623213724</v>
      </c>
      <c r="AF28">
        <v>36</v>
      </c>
      <c r="AG28" s="1">
        <v>9.8055555555556E-06</v>
      </c>
      <c r="AH28" s="1">
        <v>4.4509500997118E-07</v>
      </c>
      <c r="AI28" s="3">
        <f t="shared" si="10"/>
        <v>0.012708000000000058</v>
      </c>
    </row>
    <row r="29" spans="2:35" ht="12.75">
      <c r="B29">
        <v>39.5</v>
      </c>
      <c r="C29" s="1">
        <v>8.1666666666667E-06</v>
      </c>
      <c r="D29" s="1">
        <v>2.8773390243611E-07</v>
      </c>
      <c r="E29" s="3">
        <f t="shared" si="0"/>
        <v>0.012742041666666717</v>
      </c>
      <c r="F29">
        <f t="shared" si="1"/>
        <v>3502.416929955802</v>
      </c>
      <c r="G29" s="1"/>
      <c r="H29">
        <v>39.5</v>
      </c>
      <c r="I29">
        <v>0.00012989583333333</v>
      </c>
      <c r="J29" s="1">
        <v>5.0140860610714E-07</v>
      </c>
      <c r="K29" s="3">
        <f t="shared" si="2"/>
        <v>0.20266997395832814</v>
      </c>
      <c r="L29">
        <f t="shared" si="3"/>
        <v>301.52489321215114</v>
      </c>
      <c r="N29">
        <v>39.5</v>
      </c>
      <c r="O29">
        <v>0.00012292708333333</v>
      </c>
      <c r="P29" s="1">
        <v>1.2311512932784E-06</v>
      </c>
      <c r="Q29" s="3">
        <f t="shared" si="4"/>
        <v>0.19179698177082816</v>
      </c>
      <c r="R29">
        <f t="shared" si="5"/>
        <v>22.089949133985282</v>
      </c>
      <c r="T29">
        <v>39.5</v>
      </c>
      <c r="U29" s="1">
        <v>4.1614583333333E-05</v>
      </c>
      <c r="V29" s="1">
        <v>1.0214708893442E-06</v>
      </c>
      <c r="W29" s="3">
        <f t="shared" si="6"/>
        <v>0.06492915364583281</v>
      </c>
      <c r="X29">
        <f t="shared" si="7"/>
        <v>1.0835779339082403</v>
      </c>
      <c r="Y29" s="1"/>
      <c r="Z29" s="1">
        <v>39.5</v>
      </c>
      <c r="AA29" s="1">
        <v>2.3253125E-05</v>
      </c>
      <c r="AB29" s="1">
        <v>2.0001356290819E-07</v>
      </c>
      <c r="AC29" s="1">
        <f t="shared" si="8"/>
        <v>0.03628068828125</v>
      </c>
      <c r="AD29">
        <f t="shared" si="9"/>
        <v>0.15575515600470616</v>
      </c>
      <c r="AF29">
        <v>39.5</v>
      </c>
      <c r="AG29" s="1">
        <v>7.8125E-06</v>
      </c>
      <c r="AH29" s="1">
        <v>1.9094065395651E-07</v>
      </c>
      <c r="AI29" s="3">
        <f t="shared" si="10"/>
        <v>0.012189453125000001</v>
      </c>
    </row>
    <row r="30" spans="2:35" ht="12.75">
      <c r="B30">
        <v>43.5</v>
      </c>
      <c r="C30" s="1">
        <v>4.1979166666667E-06</v>
      </c>
      <c r="D30" s="1">
        <v>2.714336295999E-07</v>
      </c>
      <c r="E30" s="3">
        <f t="shared" si="0"/>
        <v>0.007943507812500063</v>
      </c>
      <c r="F30">
        <f t="shared" si="1"/>
        <v>3857.0920621032246</v>
      </c>
      <c r="G30" s="1"/>
      <c r="H30">
        <v>43.5</v>
      </c>
      <c r="I30" s="1">
        <v>9.80625E-05</v>
      </c>
      <c r="J30" s="1">
        <v>2.253469547141E-07</v>
      </c>
      <c r="K30" s="3">
        <f t="shared" si="2"/>
        <v>0.185558765625</v>
      </c>
      <c r="L30">
        <f t="shared" si="3"/>
        <v>332.05905961338163</v>
      </c>
      <c r="N30">
        <v>43.5</v>
      </c>
      <c r="O30">
        <v>0.00010389583333333</v>
      </c>
      <c r="P30" s="1">
        <v>5.6949737220231E-07</v>
      </c>
      <c r="Q30" s="3">
        <f t="shared" si="4"/>
        <v>0.1965968906249937</v>
      </c>
      <c r="R30">
        <f t="shared" si="5"/>
        <v>24.326906008312903</v>
      </c>
      <c r="T30">
        <v>43.5</v>
      </c>
      <c r="U30" s="1">
        <v>3.4604166666667E-05</v>
      </c>
      <c r="V30" s="1">
        <v>3.5827882337337E-07</v>
      </c>
      <c r="W30" s="3">
        <f t="shared" si="6"/>
        <v>0.06547973437500064</v>
      </c>
      <c r="X30">
        <f t="shared" si="7"/>
        <v>1.193307344936923</v>
      </c>
      <c r="Y30" s="1"/>
      <c r="Z30" s="1">
        <v>43.5</v>
      </c>
      <c r="AA30" s="1">
        <v>1.893125E-05</v>
      </c>
      <c r="AB30" s="1">
        <v>3.0124884739292E-07</v>
      </c>
      <c r="AC30" s="1">
        <f t="shared" si="8"/>
        <v>0.0358226578125</v>
      </c>
      <c r="AD30">
        <f t="shared" si="9"/>
        <v>0.17152783003049918</v>
      </c>
      <c r="AF30">
        <v>43.5</v>
      </c>
      <c r="AG30" s="1">
        <v>6.7083333333333E-06</v>
      </c>
      <c r="AH30" s="1">
        <v>2.7143362959989E-07</v>
      </c>
      <c r="AI30" s="3">
        <f t="shared" si="10"/>
        <v>0.012693843749999937</v>
      </c>
    </row>
    <row r="31" spans="2:35" ht="12.75">
      <c r="B31">
        <v>47.5</v>
      </c>
      <c r="C31" s="1">
        <v>2.25E-06</v>
      </c>
      <c r="D31" s="1">
        <v>9.5470326978249E-08</v>
      </c>
      <c r="E31" s="3">
        <f t="shared" si="0"/>
        <v>0.0050765625</v>
      </c>
      <c r="F31">
        <f t="shared" si="1"/>
        <v>4211.767194250648</v>
      </c>
      <c r="G31" s="1"/>
      <c r="H31">
        <v>47.5</v>
      </c>
      <c r="I31" s="1">
        <v>7.6489583333333E-05</v>
      </c>
      <c r="J31" s="1">
        <v>7.4002334328799E-07</v>
      </c>
      <c r="K31" s="3">
        <f t="shared" si="2"/>
        <v>0.1725796223958326</v>
      </c>
      <c r="L31">
        <f t="shared" si="3"/>
        <v>362.5932260146121</v>
      </c>
      <c r="N31">
        <v>47.5</v>
      </c>
      <c r="O31" s="1">
        <v>8.94375E-05</v>
      </c>
      <c r="P31" s="1">
        <v>5.0614710888552E-07</v>
      </c>
      <c r="Q31" s="3">
        <f t="shared" si="4"/>
        <v>0.201793359375</v>
      </c>
      <c r="R31">
        <f t="shared" si="5"/>
        <v>26.563862882640528</v>
      </c>
      <c r="T31">
        <v>47.5</v>
      </c>
      <c r="U31" s="1">
        <v>3.0489583333333E-05</v>
      </c>
      <c r="V31" s="1">
        <v>2.7083333333325E-07</v>
      </c>
      <c r="W31" s="3">
        <f t="shared" si="6"/>
        <v>0.06879212239583259</v>
      </c>
      <c r="X31">
        <f t="shared" si="7"/>
        <v>1.3030367559656055</v>
      </c>
      <c r="Y31" s="1"/>
      <c r="Z31" s="1">
        <v>47.5</v>
      </c>
      <c r="AA31" s="1">
        <v>1.63125E-05</v>
      </c>
      <c r="AB31" s="1">
        <v>1.7033718602945E-07</v>
      </c>
      <c r="AC31" s="1">
        <f t="shared" si="8"/>
        <v>0.036805078125</v>
      </c>
      <c r="AD31">
        <f t="shared" si="9"/>
        <v>0.1873005040562922</v>
      </c>
      <c r="AF31">
        <v>47.5</v>
      </c>
      <c r="AG31" s="1">
        <v>5.78125E-06</v>
      </c>
      <c r="AH31" s="1">
        <v>9.0210979560888E-08</v>
      </c>
      <c r="AI31" s="3">
        <f t="shared" si="10"/>
        <v>0.0130439453125</v>
      </c>
    </row>
    <row r="32" spans="2:35" ht="12.75">
      <c r="B32">
        <v>52</v>
      </c>
      <c r="C32" s="1">
        <v>1.0416666666667E-06</v>
      </c>
      <c r="D32" s="1">
        <v>2.2047927592206E-08</v>
      </c>
      <c r="E32" s="3">
        <f t="shared" si="0"/>
        <v>0.0028166666666667567</v>
      </c>
      <c r="F32">
        <f t="shared" si="1"/>
        <v>4610.7767179164985</v>
      </c>
      <c r="G32" s="1"/>
      <c r="H32">
        <v>52</v>
      </c>
      <c r="I32" s="1">
        <v>5.7358333333333E-05</v>
      </c>
      <c r="J32" s="1">
        <v>6.6227721621013E-07</v>
      </c>
      <c r="K32" s="3">
        <f t="shared" si="2"/>
        <v>0.15509693333333244</v>
      </c>
      <c r="L32">
        <f t="shared" si="3"/>
        <v>396.94416321599647</v>
      </c>
      <c r="N32">
        <v>52</v>
      </c>
      <c r="O32" s="1">
        <v>7.6191666666667E-05</v>
      </c>
      <c r="P32" s="1">
        <v>1.2632904566167E-06</v>
      </c>
      <c r="Q32" s="3">
        <f t="shared" si="4"/>
        <v>0.20602226666666756</v>
      </c>
      <c r="R32">
        <f t="shared" si="5"/>
        <v>29.080439366259103</v>
      </c>
      <c r="T32">
        <v>52</v>
      </c>
      <c r="U32" s="1">
        <v>2.5825E-05</v>
      </c>
      <c r="V32" s="1">
        <v>8.7797114607164E-08</v>
      </c>
      <c r="W32" s="3">
        <f t="shared" si="6"/>
        <v>0.0698308</v>
      </c>
      <c r="X32">
        <f t="shared" si="7"/>
        <v>1.4264823433728735</v>
      </c>
      <c r="Y32" s="1"/>
      <c r="Z32" s="1">
        <v>52</v>
      </c>
      <c r="AA32" s="1">
        <v>1.418E-05</v>
      </c>
      <c r="AB32" s="1">
        <v>1.9712517173954E-07</v>
      </c>
      <c r="AC32" s="1">
        <f t="shared" si="8"/>
        <v>0.03834272</v>
      </c>
      <c r="AD32">
        <f t="shared" si="9"/>
        <v>0.20504476233530936</v>
      </c>
      <c r="AF32">
        <v>52</v>
      </c>
      <c r="AG32" s="1">
        <v>4.6E-06</v>
      </c>
      <c r="AH32" s="1">
        <v>2.5041632002195E-07</v>
      </c>
      <c r="AI32" s="3">
        <f t="shared" si="10"/>
        <v>0.0124384</v>
      </c>
    </row>
    <row r="33" spans="2:35" ht="12.75">
      <c r="B33">
        <v>57.5</v>
      </c>
      <c r="C33" s="1">
        <v>4.0277777777778E-07</v>
      </c>
      <c r="D33" s="1">
        <v>6.172357234247E-08</v>
      </c>
      <c r="E33" s="3">
        <f t="shared" si="0"/>
        <v>0.0013316840277777851</v>
      </c>
      <c r="F33">
        <f t="shared" si="1"/>
        <v>5098.455024619205</v>
      </c>
      <c r="G33" s="1"/>
      <c r="H33">
        <v>57.5</v>
      </c>
      <c r="I33" s="1">
        <v>4.0541666666667E-05</v>
      </c>
      <c r="J33" s="1">
        <v>5.0561087914624E-07</v>
      </c>
      <c r="K33" s="3">
        <f t="shared" si="2"/>
        <v>0.13404088541666775</v>
      </c>
      <c r="L33">
        <f t="shared" si="3"/>
        <v>438.9286420176884</v>
      </c>
      <c r="N33">
        <v>57.5</v>
      </c>
      <c r="O33" s="1">
        <v>6.3527777777778E-05</v>
      </c>
      <c r="P33" s="1">
        <v>3.5525432117888E-07</v>
      </c>
      <c r="Q33" s="3">
        <f t="shared" si="4"/>
        <v>0.21003871527777854</v>
      </c>
      <c r="R33">
        <f t="shared" si="5"/>
        <v>32.156255068459586</v>
      </c>
      <c r="T33">
        <v>57.5</v>
      </c>
      <c r="U33" s="1">
        <v>2.2055555555556E-05</v>
      </c>
      <c r="V33" s="1">
        <v>2.8624255341004E-07</v>
      </c>
      <c r="W33" s="3">
        <f t="shared" si="6"/>
        <v>0.07292118055555703</v>
      </c>
      <c r="X33">
        <f t="shared" si="7"/>
        <v>1.577360283537312</v>
      </c>
      <c r="Y33" s="1"/>
      <c r="Z33" s="1">
        <v>57.5</v>
      </c>
      <c r="AA33" s="1">
        <v>1.1547916666667E-05</v>
      </c>
      <c r="AB33" s="1">
        <v>1.4916983495497E-07</v>
      </c>
      <c r="AC33" s="1">
        <f t="shared" si="8"/>
        <v>0.03818029947916777</v>
      </c>
      <c r="AD33">
        <f t="shared" si="9"/>
        <v>0.22673218912077478</v>
      </c>
      <c r="AF33">
        <v>57.5</v>
      </c>
      <c r="AG33" s="1">
        <v>4.0416666666667E-06</v>
      </c>
      <c r="AH33" s="1">
        <v>6.2499999999997E-08</v>
      </c>
      <c r="AI33" s="3">
        <f t="shared" si="10"/>
        <v>0.013362760416666777</v>
      </c>
    </row>
    <row r="34" spans="2:35" ht="12.75">
      <c r="B34">
        <v>63.5</v>
      </c>
      <c r="C34" s="1">
        <v>1.3194444444444E-07</v>
      </c>
      <c r="D34" s="1">
        <v>2.7777777777778E-08</v>
      </c>
      <c r="E34" s="3">
        <f t="shared" si="0"/>
        <v>0.0005320329861110932</v>
      </c>
      <c r="F34">
        <f t="shared" si="1"/>
        <v>5630.46772284034</v>
      </c>
      <c r="G34" s="1"/>
      <c r="H34">
        <v>63.5</v>
      </c>
      <c r="I34" s="1">
        <v>2.8826388888889E-05</v>
      </c>
      <c r="J34" s="1">
        <v>6.1723572342018E-08</v>
      </c>
      <c r="K34" s="3">
        <f t="shared" si="2"/>
        <v>0.11623520659722267</v>
      </c>
      <c r="L34">
        <f t="shared" si="3"/>
        <v>484.72989161953416</v>
      </c>
      <c r="N34">
        <v>63.5</v>
      </c>
      <c r="O34" s="1">
        <v>5.3409722222222E-05</v>
      </c>
      <c r="P34" s="1">
        <v>7.8269157123293E-07</v>
      </c>
      <c r="Q34" s="3">
        <f t="shared" si="4"/>
        <v>0.21536135243055465</v>
      </c>
      <c r="R34">
        <f t="shared" si="5"/>
        <v>35.51169037995102</v>
      </c>
      <c r="T34">
        <v>63.5</v>
      </c>
      <c r="U34" s="1">
        <v>1.8680555555556E-05</v>
      </c>
      <c r="V34" s="1">
        <v>2.8522989969325E-07</v>
      </c>
      <c r="W34" s="3">
        <f t="shared" si="6"/>
        <v>0.07532467013889069</v>
      </c>
      <c r="X34">
        <f t="shared" si="7"/>
        <v>1.7419544000803358</v>
      </c>
      <c r="Y34" s="1"/>
      <c r="Z34" s="1">
        <v>63.5</v>
      </c>
      <c r="AA34" s="1">
        <v>9.8E-06</v>
      </c>
      <c r="AB34" s="1">
        <v>1.7702749664361E-07</v>
      </c>
      <c r="AC34" s="1">
        <f t="shared" si="8"/>
        <v>0.03951605</v>
      </c>
      <c r="AD34">
        <f t="shared" si="9"/>
        <v>0.2503912001594643</v>
      </c>
      <c r="AF34">
        <v>63.5</v>
      </c>
      <c r="AG34" s="1">
        <v>2.9652777777778E-06</v>
      </c>
      <c r="AH34" s="1">
        <v>1.9030818897285E-07</v>
      </c>
      <c r="AI34" s="3">
        <f t="shared" si="10"/>
        <v>0.011956741319444533</v>
      </c>
    </row>
    <row r="35" spans="2:35" ht="12.75">
      <c r="B35">
        <v>69.5</v>
      </c>
      <c r="C35" s="1">
        <v>6.9444444444444E-08</v>
      </c>
      <c r="D35" s="1">
        <v>6.9444444444444E-09</v>
      </c>
      <c r="E35" s="3">
        <f t="shared" si="0"/>
        <v>0.00033543402777777565</v>
      </c>
      <c r="F35">
        <f t="shared" si="1"/>
        <v>6162.480421061474</v>
      </c>
      <c r="G35" s="1"/>
      <c r="H35">
        <v>69.5</v>
      </c>
      <c r="I35" s="1">
        <v>2.0972222222222E-05</v>
      </c>
      <c r="J35" s="1">
        <v>4.167245330189E-07</v>
      </c>
      <c r="K35" s="3">
        <f t="shared" si="2"/>
        <v>0.10130107638888781</v>
      </c>
      <c r="L35">
        <f t="shared" si="3"/>
        <v>530.5311412213799</v>
      </c>
      <c r="N35">
        <v>69.5</v>
      </c>
      <c r="O35" s="1">
        <v>4.5798611111111E-05</v>
      </c>
      <c r="P35" s="1">
        <v>5.3876537817109E-07</v>
      </c>
      <c r="Q35" s="3">
        <f t="shared" si="4"/>
        <v>0.2212187413194439</v>
      </c>
      <c r="R35">
        <f t="shared" si="5"/>
        <v>38.86712569144245</v>
      </c>
      <c r="T35">
        <v>69.5</v>
      </c>
      <c r="U35" s="1">
        <v>1.6159722222222E-05</v>
      </c>
      <c r="V35" s="1">
        <v>3.597061343464E-07</v>
      </c>
      <c r="W35" s="3">
        <f t="shared" si="6"/>
        <v>0.07805549826388782</v>
      </c>
      <c r="X35">
        <f t="shared" si="7"/>
        <v>1.9065485166233596</v>
      </c>
      <c r="Y35" s="1"/>
      <c r="Z35" s="1">
        <v>69.5</v>
      </c>
      <c r="AA35" s="1">
        <v>8.3541666666667E-06</v>
      </c>
      <c r="AB35" s="1">
        <v>1.0125562017629E-07</v>
      </c>
      <c r="AC35" s="1">
        <f t="shared" si="8"/>
        <v>0.04035271354166682</v>
      </c>
      <c r="AD35">
        <f t="shared" si="9"/>
        <v>0.27405021119815387</v>
      </c>
      <c r="AF35">
        <v>69.5</v>
      </c>
      <c r="AG35" s="1">
        <v>2.7083333333333E-06</v>
      </c>
      <c r="AH35" s="1">
        <v>7.2168783648709E-08</v>
      </c>
      <c r="AI35" s="3">
        <f t="shared" si="10"/>
        <v>0.013081927083333172</v>
      </c>
    </row>
    <row r="36" spans="2:35" ht="12.75">
      <c r="B36">
        <v>76.5</v>
      </c>
      <c r="C36" s="1">
        <v>2.0833333333333E-08</v>
      </c>
      <c r="D36" s="1">
        <v>1.3779954745128E-08</v>
      </c>
      <c r="E36" s="3">
        <f t="shared" si="0"/>
        <v>0.00012192187499999805</v>
      </c>
      <c r="F36">
        <f t="shared" si="1"/>
        <v>6783.161902319464</v>
      </c>
      <c r="G36" s="1"/>
      <c r="H36">
        <v>76.5</v>
      </c>
      <c r="I36" s="1">
        <v>1.4958333333333E-05</v>
      </c>
      <c r="J36" s="1">
        <v>1.1599509089233E-07</v>
      </c>
      <c r="K36" s="3">
        <f t="shared" si="2"/>
        <v>0.08753990624999805</v>
      </c>
      <c r="L36">
        <f t="shared" si="3"/>
        <v>583.9659324235332</v>
      </c>
      <c r="N36">
        <v>76.5</v>
      </c>
      <c r="O36" s="1">
        <v>3.9104166666667E-05</v>
      </c>
      <c r="P36" s="1">
        <v>2.152497741639E-07</v>
      </c>
      <c r="Q36" s="3">
        <f t="shared" si="4"/>
        <v>0.22884735937500197</v>
      </c>
      <c r="R36">
        <f t="shared" si="5"/>
        <v>42.781800221515795</v>
      </c>
      <c r="T36">
        <v>76.5</v>
      </c>
      <c r="U36" s="1">
        <v>1.3786458333333E-05</v>
      </c>
      <c r="V36" s="1">
        <v>2.3822076304228E-07</v>
      </c>
      <c r="W36" s="3">
        <f t="shared" si="6"/>
        <v>0.08068180078124805</v>
      </c>
      <c r="X36">
        <f t="shared" si="7"/>
        <v>2.098574985923554</v>
      </c>
      <c r="Y36" s="1"/>
      <c r="Z36" s="1">
        <v>76.5</v>
      </c>
      <c r="AA36" s="1">
        <v>6.9484375E-06</v>
      </c>
      <c r="AB36" s="1">
        <v>9.4815988180185E-08</v>
      </c>
      <c r="AC36" s="1">
        <f t="shared" si="8"/>
        <v>0.040663993359375004</v>
      </c>
      <c r="AD36">
        <f t="shared" si="9"/>
        <v>0.30165239074329164</v>
      </c>
      <c r="AF36">
        <v>76.5</v>
      </c>
      <c r="AG36" s="1">
        <v>2.21875E-06</v>
      </c>
      <c r="AH36" s="1">
        <v>8.0181272491353E-08</v>
      </c>
      <c r="AI36" s="3">
        <f t="shared" si="10"/>
        <v>0.0129846796875</v>
      </c>
    </row>
    <row r="37" spans="8:35" ht="12.75">
      <c r="H37">
        <v>84.5</v>
      </c>
      <c r="I37" s="1">
        <v>9.4635416666667E-06</v>
      </c>
      <c r="J37" s="1">
        <v>8.5739987672694E-08</v>
      </c>
      <c r="K37" s="3">
        <f t="shared" si="2"/>
        <v>0.06757205338541691</v>
      </c>
      <c r="L37">
        <f t="shared" si="3"/>
        <v>645.0342652259942</v>
      </c>
      <c r="N37">
        <v>84.5</v>
      </c>
      <c r="O37" s="1">
        <v>3.1848958333333E-05</v>
      </c>
      <c r="P37" s="1">
        <v>2.7098353206956E-07</v>
      </c>
      <c r="Q37" s="3">
        <f t="shared" si="4"/>
        <v>0.22740952473958098</v>
      </c>
      <c r="R37">
        <f t="shared" si="5"/>
        <v>47.255713970171044</v>
      </c>
      <c r="T37">
        <v>84.5</v>
      </c>
      <c r="U37" s="1">
        <v>1.1453125E-05</v>
      </c>
      <c r="V37" s="1">
        <v>1.5415258944737E-07</v>
      </c>
      <c r="W37" s="3">
        <f t="shared" si="6"/>
        <v>0.08177817578125</v>
      </c>
      <c r="X37">
        <f t="shared" si="7"/>
        <v>2.3180338079809193</v>
      </c>
      <c r="Y37" s="1"/>
      <c r="Z37" s="1">
        <v>84.5</v>
      </c>
      <c r="AA37" s="1">
        <v>5.88125E-06</v>
      </c>
      <c r="AB37" s="1">
        <v>1.0960293709314E-07</v>
      </c>
      <c r="AC37" s="1">
        <f t="shared" si="8"/>
        <v>0.0419935953125</v>
      </c>
      <c r="AD37">
        <f t="shared" si="9"/>
        <v>0.33319773879487774</v>
      </c>
      <c r="AF37">
        <v>84.5</v>
      </c>
      <c r="AG37" s="1">
        <v>1.7552083333333E-06</v>
      </c>
      <c r="AH37" s="1">
        <v>6.0065430180576E-08</v>
      </c>
      <c r="AI37" s="3">
        <f t="shared" si="10"/>
        <v>0.012532626302083096</v>
      </c>
    </row>
    <row r="38" spans="8:35" ht="12.75">
      <c r="H38">
        <v>93</v>
      </c>
      <c r="I38" s="1">
        <v>6.5833333333333E-06</v>
      </c>
      <c r="J38" s="1">
        <v>1.485093975217E-07</v>
      </c>
      <c r="K38" s="3">
        <f t="shared" si="2"/>
        <v>0.056939249999999705</v>
      </c>
      <c r="L38">
        <f t="shared" si="3"/>
        <v>709.9193688286091</v>
      </c>
      <c r="N38">
        <v>93</v>
      </c>
      <c r="O38" s="1">
        <v>2.675462962963E-05</v>
      </c>
      <c r="P38" s="1">
        <v>1.323296845178E-07</v>
      </c>
      <c r="Q38" s="3">
        <f t="shared" si="4"/>
        <v>0.23140079166666988</v>
      </c>
      <c r="R38">
        <f t="shared" si="5"/>
        <v>52.00924732811724</v>
      </c>
      <c r="T38">
        <v>93</v>
      </c>
      <c r="U38" s="1">
        <v>9.7407407407407E-06</v>
      </c>
      <c r="V38" s="1">
        <v>2.6863822363711E-07</v>
      </c>
      <c r="W38" s="3">
        <f t="shared" si="6"/>
        <v>0.0842476666666663</v>
      </c>
      <c r="X38">
        <f t="shared" si="7"/>
        <v>2.5512088064168696</v>
      </c>
      <c r="Y38" s="1"/>
      <c r="Z38" s="1">
        <v>93</v>
      </c>
      <c r="AA38" s="1">
        <v>4.9611111111111E-06</v>
      </c>
      <c r="AB38" s="1">
        <v>3.9108726077674E-08</v>
      </c>
      <c r="AC38" s="1">
        <f t="shared" si="8"/>
        <v>0.0429086499999999</v>
      </c>
      <c r="AD38">
        <f t="shared" si="9"/>
        <v>0.3667146710996879</v>
      </c>
      <c r="AF38">
        <v>93</v>
      </c>
      <c r="AG38" s="1">
        <v>1.3888888888889E-06</v>
      </c>
      <c r="AH38" s="1">
        <v>1.4632852434518E-07</v>
      </c>
      <c r="AI38" s="3">
        <f t="shared" si="10"/>
        <v>0.012012500000000096</v>
      </c>
    </row>
    <row r="39" spans="8:35" ht="12.75">
      <c r="H39">
        <v>102</v>
      </c>
      <c r="I39" s="1">
        <v>3.875E-06</v>
      </c>
      <c r="J39" s="1">
        <v>1.3702452395322E-07</v>
      </c>
      <c r="K39" s="3">
        <f t="shared" si="2"/>
        <v>0.040315500000000004</v>
      </c>
      <c r="L39">
        <f t="shared" si="3"/>
        <v>778.6212432313777</v>
      </c>
      <c r="N39">
        <v>102</v>
      </c>
      <c r="O39" s="1">
        <v>2.1421296296296E-05</v>
      </c>
      <c r="P39" s="1">
        <v>7.1871179149747E-08</v>
      </c>
      <c r="Q39" s="3">
        <f t="shared" si="4"/>
        <v>0.2228671666666636</v>
      </c>
      <c r="R39">
        <f t="shared" si="5"/>
        <v>57.0424002953544</v>
      </c>
      <c r="T39">
        <v>102</v>
      </c>
      <c r="U39" s="1">
        <v>8.4351851851852E-06</v>
      </c>
      <c r="V39" s="1">
        <v>6.12442433117E-08</v>
      </c>
      <c r="W39" s="3">
        <f t="shared" si="6"/>
        <v>0.08775966666666682</v>
      </c>
      <c r="X39">
        <f t="shared" si="7"/>
        <v>2.7980999812314056</v>
      </c>
      <c r="Y39" s="1"/>
      <c r="Z39" s="1">
        <v>102</v>
      </c>
      <c r="AA39" s="1">
        <v>4.2902777777778E-06</v>
      </c>
      <c r="AB39" s="1">
        <v>1.0082500050595E-07</v>
      </c>
      <c r="AC39" s="1">
        <f t="shared" si="8"/>
        <v>0.04463605000000023</v>
      </c>
      <c r="AD39">
        <f t="shared" si="9"/>
        <v>0.4022031876577222</v>
      </c>
      <c r="AF39">
        <v>102</v>
      </c>
      <c r="AG39" s="1">
        <v>1.2222222222222E-06</v>
      </c>
      <c r="AH39" s="1">
        <v>5.7824055540726E-08</v>
      </c>
      <c r="AI39" s="3">
        <f t="shared" si="10"/>
        <v>0.01271599999999977</v>
      </c>
    </row>
    <row r="40" spans="8:35" ht="12.75">
      <c r="H40">
        <v>112</v>
      </c>
      <c r="I40" s="1">
        <v>2.4962121212121E-06</v>
      </c>
      <c r="J40" s="1">
        <v>1.0021785269178E-08</v>
      </c>
      <c r="K40" s="3">
        <f t="shared" si="2"/>
        <v>0.03131248484848458</v>
      </c>
      <c r="L40">
        <f t="shared" si="3"/>
        <v>854.9566592344539</v>
      </c>
      <c r="N40">
        <v>112</v>
      </c>
      <c r="O40" s="1">
        <v>1.8518939393939E-05</v>
      </c>
      <c r="P40" s="1">
        <v>2.8907248527788E-07</v>
      </c>
      <c r="Q40" s="3">
        <f t="shared" si="4"/>
        <v>0.23230157575757082</v>
      </c>
      <c r="R40">
        <f t="shared" si="5"/>
        <v>62.634792481173456</v>
      </c>
      <c r="T40">
        <v>112</v>
      </c>
      <c r="U40" s="1">
        <v>7.1818181818182E-06</v>
      </c>
      <c r="V40" s="1">
        <v>8.5793573128131E-08</v>
      </c>
      <c r="W40" s="3">
        <f t="shared" si="6"/>
        <v>0.0900887272727275</v>
      </c>
      <c r="X40">
        <f t="shared" si="7"/>
        <v>3.0724235088031118</v>
      </c>
      <c r="Y40" s="1"/>
      <c r="Z40" s="1">
        <v>112</v>
      </c>
      <c r="AA40" s="1">
        <v>3.4738636363636E-06</v>
      </c>
      <c r="AB40" s="1">
        <v>7.8438363734959E-08</v>
      </c>
      <c r="AC40" s="1">
        <f t="shared" si="8"/>
        <v>0.043576145454544996</v>
      </c>
      <c r="AD40">
        <f t="shared" si="9"/>
        <v>0.4416348727222048</v>
      </c>
      <c r="AF40">
        <v>112</v>
      </c>
      <c r="AG40" s="1">
        <v>1.0681818181818E-06</v>
      </c>
      <c r="AH40" s="1">
        <v>1.3121597027042E-08</v>
      </c>
      <c r="AI40" s="3">
        <f t="shared" si="10"/>
        <v>0.0133992727272725</v>
      </c>
    </row>
    <row r="41" spans="8:35" ht="12.75">
      <c r="H41">
        <v>123.5</v>
      </c>
      <c r="I41" s="1">
        <v>1.4097222222222E-06</v>
      </c>
      <c r="J41" s="1">
        <v>4.5933182483762E-08</v>
      </c>
      <c r="K41" s="3">
        <f t="shared" si="2"/>
        <v>0.02150143576388855</v>
      </c>
      <c r="L41">
        <f t="shared" si="3"/>
        <v>942.7423876379916</v>
      </c>
      <c r="N41">
        <v>123.5</v>
      </c>
      <c r="O41" s="1">
        <v>1.4982638888889E-05</v>
      </c>
      <c r="P41" s="1">
        <v>1.6561444469042E-07</v>
      </c>
      <c r="Q41" s="3">
        <f t="shared" si="4"/>
        <v>0.22851895399305727</v>
      </c>
      <c r="R41">
        <f t="shared" si="5"/>
        <v>69.06604349486537</v>
      </c>
      <c r="T41">
        <v>123.5</v>
      </c>
      <c r="U41" s="1">
        <v>5.7430555555556E-06</v>
      </c>
      <c r="V41" s="1">
        <v>2.4305555555485E-08</v>
      </c>
      <c r="W41" s="3">
        <f t="shared" si="6"/>
        <v>0.0875945190972229</v>
      </c>
      <c r="X41">
        <f t="shared" si="7"/>
        <v>3.3878955655105742</v>
      </c>
      <c r="Y41" s="1"/>
      <c r="Z41" s="1">
        <v>123.5</v>
      </c>
      <c r="AA41" s="1">
        <v>2.9333333333333E-06</v>
      </c>
      <c r="AB41" s="1">
        <v>6.2291318282191E-08</v>
      </c>
      <c r="AC41" s="1">
        <f t="shared" si="8"/>
        <v>0.04473993333333282</v>
      </c>
      <c r="AD41">
        <f t="shared" si="9"/>
        <v>0.48698131054635974</v>
      </c>
      <c r="AF41">
        <v>123.5</v>
      </c>
      <c r="AG41" s="1">
        <v>8.0555555555556E-07</v>
      </c>
      <c r="AH41" s="1">
        <v>1.736111111111E-08</v>
      </c>
      <c r="AI41" s="3">
        <f t="shared" si="10"/>
        <v>0.01228653472222229</v>
      </c>
    </row>
    <row r="42" spans="8:35" ht="12.75">
      <c r="H42">
        <v>136</v>
      </c>
      <c r="I42" s="1">
        <v>9.1025641025641E-07</v>
      </c>
      <c r="J42" s="1">
        <v>3.938527476745E-08</v>
      </c>
      <c r="K42" s="3">
        <f t="shared" si="2"/>
        <v>0.01683610256410256</v>
      </c>
      <c r="L42">
        <f t="shared" si="3"/>
        <v>1038.1616576418369</v>
      </c>
      <c r="N42">
        <v>136</v>
      </c>
      <c r="O42" s="1">
        <v>1.1951923076923E-05</v>
      </c>
      <c r="P42" s="1">
        <v>8.4008605269753E-08</v>
      </c>
      <c r="Q42" s="3">
        <f t="shared" si="4"/>
        <v>0.2210627692307678</v>
      </c>
      <c r="R42">
        <f t="shared" si="5"/>
        <v>76.0565337271392</v>
      </c>
      <c r="T42">
        <v>136</v>
      </c>
      <c r="U42" s="1">
        <v>5.2147435897436E-06</v>
      </c>
      <c r="V42" s="1">
        <v>2.0399829026884E-07</v>
      </c>
      <c r="W42" s="3">
        <f t="shared" si="6"/>
        <v>0.09645189743589762</v>
      </c>
      <c r="X42">
        <f t="shared" si="7"/>
        <v>3.7307999749752074</v>
      </c>
      <c r="Y42" s="1"/>
      <c r="Z42" s="1">
        <v>136</v>
      </c>
      <c r="AA42" s="1">
        <v>2.5009615384615E-06</v>
      </c>
      <c r="AB42" s="1">
        <v>6.3836788778711E-08</v>
      </c>
      <c r="AC42" s="1">
        <f t="shared" si="8"/>
        <v>0.0462577846153839</v>
      </c>
      <c r="AD42">
        <f t="shared" si="9"/>
        <v>0.5362709168769629</v>
      </c>
      <c r="AF42">
        <v>136</v>
      </c>
      <c r="AG42" s="1">
        <v>6.025641025641E-07</v>
      </c>
      <c r="AH42" s="1">
        <v>4.1666666666666E-08</v>
      </c>
      <c r="AI42" s="3">
        <f t="shared" si="10"/>
        <v>0.011145025641025593</v>
      </c>
    </row>
    <row r="43" spans="8:35" ht="12.75">
      <c r="H43">
        <v>149.5</v>
      </c>
      <c r="I43" s="1">
        <v>5.2083333333333E-07</v>
      </c>
      <c r="J43" s="1">
        <v>2.976190476186E-09</v>
      </c>
      <c r="K43" s="3">
        <f t="shared" si="2"/>
        <v>0.011640755208333258</v>
      </c>
      <c r="L43">
        <f t="shared" si="3"/>
        <v>1141.21446924599</v>
      </c>
      <c r="N43">
        <v>149.5</v>
      </c>
      <c r="O43" s="1">
        <v>1.035119047619E-05</v>
      </c>
      <c r="P43" s="1">
        <v>8.0081095518301E-08</v>
      </c>
      <c r="Q43" s="3">
        <f t="shared" si="4"/>
        <v>0.23135169494046554</v>
      </c>
      <c r="R43">
        <f t="shared" si="5"/>
        <v>83.60626317799492</v>
      </c>
      <c r="T43">
        <v>149.5</v>
      </c>
      <c r="U43" s="1">
        <v>4.6041666666667E-06</v>
      </c>
      <c r="V43" s="1">
        <v>1.330660053935E-07</v>
      </c>
      <c r="W43" s="3">
        <f t="shared" si="6"/>
        <v>0.10290427604166742</v>
      </c>
      <c r="X43">
        <f t="shared" si="7"/>
        <v>4.101136737197011</v>
      </c>
      <c r="Y43" s="1"/>
      <c r="Z43" s="1">
        <v>149.5</v>
      </c>
      <c r="AA43" s="1">
        <v>2.1383928571429E-06</v>
      </c>
      <c r="AB43" s="1">
        <v>4.899879822905E-08</v>
      </c>
      <c r="AC43" s="1">
        <f t="shared" si="8"/>
        <v>0.047793614955358096</v>
      </c>
      <c r="AD43">
        <f t="shared" si="9"/>
        <v>0.5895036917140144</v>
      </c>
      <c r="AF43">
        <v>149.5</v>
      </c>
      <c r="AG43" s="1">
        <v>5.5654761904762E-07</v>
      </c>
      <c r="AH43" s="1">
        <v>4.3231663828375E-08</v>
      </c>
      <c r="AI43" s="3">
        <f t="shared" si="10"/>
        <v>0.01243897842261907</v>
      </c>
    </row>
    <row r="44" spans="8:35" ht="12.75">
      <c r="H44">
        <v>164</v>
      </c>
      <c r="I44" s="1">
        <v>3E-07</v>
      </c>
      <c r="J44" s="1">
        <v>2.5458753860866E-08</v>
      </c>
      <c r="K44" s="3">
        <f t="shared" si="2"/>
        <v>0.0080688</v>
      </c>
      <c r="L44">
        <f t="shared" si="3"/>
        <v>1251.9008224504503</v>
      </c>
      <c r="N44">
        <v>164</v>
      </c>
      <c r="O44" s="1">
        <v>8.2166666666667E-06</v>
      </c>
      <c r="P44" s="1">
        <v>1.0875984416917E-07</v>
      </c>
      <c r="Q44" s="3">
        <f t="shared" si="4"/>
        <v>0.22099546666666756</v>
      </c>
      <c r="R44">
        <f t="shared" si="5"/>
        <v>91.71523184743256</v>
      </c>
      <c r="T44">
        <v>164</v>
      </c>
      <c r="U44" s="1">
        <v>3.7666666666667E-06</v>
      </c>
      <c r="V44" s="1">
        <v>6.0092521257735E-08</v>
      </c>
      <c r="W44" s="3">
        <f t="shared" si="6"/>
        <v>0.10130826666666756</v>
      </c>
      <c r="X44">
        <f t="shared" si="7"/>
        <v>4.4989058521759855</v>
      </c>
      <c r="Y44" s="1"/>
      <c r="Z44" s="1">
        <v>164</v>
      </c>
      <c r="AA44" s="1">
        <v>1.78E-06</v>
      </c>
      <c r="AB44" s="1">
        <v>3.5512126254437E-08</v>
      </c>
      <c r="AC44" s="1">
        <f t="shared" si="8"/>
        <v>0.047874879999999995</v>
      </c>
      <c r="AD44">
        <f t="shared" si="9"/>
        <v>0.6466796350575141</v>
      </c>
      <c r="AF44">
        <v>164</v>
      </c>
      <c r="AG44" s="1">
        <v>4.4444444444444E-07</v>
      </c>
      <c r="AH44" s="1">
        <v>1.1111111111111E-08</v>
      </c>
      <c r="AI44" s="3">
        <f t="shared" si="10"/>
        <v>0.011953777777777659</v>
      </c>
    </row>
    <row r="45" spans="8:35" ht="12.75">
      <c r="H45">
        <v>180.5</v>
      </c>
      <c r="I45" s="1">
        <v>1.3657407407407E-07</v>
      </c>
      <c r="J45" s="1">
        <v>4.6296296296295E-09</v>
      </c>
      <c r="K45" s="3">
        <f t="shared" si="2"/>
        <v>0.004449617476851719</v>
      </c>
      <c r="L45">
        <f t="shared" si="3"/>
        <v>1377.8542588555263</v>
      </c>
      <c r="N45">
        <v>180.5</v>
      </c>
      <c r="O45" s="1">
        <v>6.7268518518519E-06</v>
      </c>
      <c r="P45" s="1">
        <v>1.4480087197252E-07</v>
      </c>
      <c r="Q45" s="3">
        <f t="shared" si="4"/>
        <v>0.21916251504629786</v>
      </c>
      <c r="R45">
        <f t="shared" si="5"/>
        <v>100.94267895403401</v>
      </c>
      <c r="T45">
        <v>180.5</v>
      </c>
      <c r="U45" s="1">
        <v>3.0509259259259E-06</v>
      </c>
      <c r="V45" s="1">
        <v>6.8316456311914E-08</v>
      </c>
      <c r="W45" s="3">
        <f t="shared" si="6"/>
        <v>0.0993999293981473</v>
      </c>
      <c r="X45">
        <f t="shared" si="7"/>
        <v>4.951539672669301</v>
      </c>
      <c r="Y45" s="1"/>
      <c r="Z45" s="1">
        <v>180.5</v>
      </c>
      <c r="AA45" s="1">
        <v>1.5402777777778E-06</v>
      </c>
      <c r="AB45" s="1">
        <v>4.1907738824568E-08</v>
      </c>
      <c r="AC45" s="1">
        <f t="shared" si="8"/>
        <v>0.05018263506944517</v>
      </c>
      <c r="AD45">
        <f t="shared" si="9"/>
        <v>0.7117419154139104</v>
      </c>
      <c r="AF45">
        <v>180.5</v>
      </c>
      <c r="AG45" s="1">
        <v>3.2638888888889E-07</v>
      </c>
      <c r="AH45" s="1">
        <v>2.2323265650447E-08</v>
      </c>
      <c r="AI45" s="3">
        <f t="shared" si="10"/>
        <v>0.01063383159722226</v>
      </c>
    </row>
    <row r="46" spans="8:35" ht="12.75">
      <c r="H46">
        <v>198.5</v>
      </c>
      <c r="I46" s="1">
        <v>7.1759259259259E-08</v>
      </c>
      <c r="J46" s="1">
        <v>1.6203703703704E-08</v>
      </c>
      <c r="K46" s="3">
        <f t="shared" si="2"/>
        <v>0.002827476273148138</v>
      </c>
      <c r="L46">
        <f t="shared" si="3"/>
        <v>1515.2580076610634</v>
      </c>
      <c r="N46">
        <v>198.5</v>
      </c>
      <c r="O46" s="1">
        <v>5.3541666666667E-06</v>
      </c>
      <c r="P46" s="1">
        <v>6.6969796951327E-08</v>
      </c>
      <c r="Q46" s="3">
        <f t="shared" si="4"/>
        <v>0.21096621354166797</v>
      </c>
      <c r="R46">
        <f t="shared" si="5"/>
        <v>111.00898488850831</v>
      </c>
      <c r="T46">
        <v>198.5</v>
      </c>
      <c r="U46" s="1">
        <v>2.5972222222222E-06</v>
      </c>
      <c r="V46" s="1">
        <v>6.3646884652159E-08</v>
      </c>
      <c r="W46" s="3">
        <f t="shared" si="6"/>
        <v>0.10233639930555467</v>
      </c>
      <c r="X46">
        <f t="shared" si="7"/>
        <v>5.445322022298373</v>
      </c>
      <c r="Y46" s="1"/>
      <c r="Z46" s="1">
        <v>198.5</v>
      </c>
      <c r="AA46" s="1">
        <v>1.3284722222222E-06</v>
      </c>
      <c r="AB46" s="1">
        <v>4.5726235704323E-08</v>
      </c>
      <c r="AC46" s="1">
        <f t="shared" si="8"/>
        <v>0.05234479461805468</v>
      </c>
      <c r="AD46">
        <f t="shared" si="9"/>
        <v>0.782718948529979</v>
      </c>
      <c r="AF46">
        <v>198.5</v>
      </c>
      <c r="AG46" s="1">
        <v>2.8009259259259E-07</v>
      </c>
      <c r="AH46" s="1">
        <v>2.2081925958725E-08</v>
      </c>
      <c r="AI46" s="3">
        <f t="shared" si="10"/>
        <v>0.01103627835648138</v>
      </c>
    </row>
    <row r="47" spans="8:35" ht="12.75">
      <c r="H47">
        <v>218</v>
      </c>
      <c r="I47" s="1">
        <v>3.1746031746032E-08</v>
      </c>
      <c r="J47" s="1">
        <v>3.968253968254E-09</v>
      </c>
      <c r="K47" s="3">
        <f t="shared" si="2"/>
        <v>0.0015086984126984249</v>
      </c>
      <c r="L47">
        <f t="shared" si="3"/>
        <v>1664.1120688670621</v>
      </c>
      <c r="N47">
        <v>218</v>
      </c>
      <c r="O47" s="1">
        <v>4.3134920634921E-06</v>
      </c>
      <c r="P47" s="1">
        <v>1.1584651251584E-07</v>
      </c>
      <c r="Q47" s="3">
        <f t="shared" si="4"/>
        <v>0.20499439682539855</v>
      </c>
      <c r="R47">
        <f t="shared" si="5"/>
        <v>121.91414965085548</v>
      </c>
      <c r="T47">
        <v>218</v>
      </c>
      <c r="U47" s="1">
        <v>2.2857142857143E-06</v>
      </c>
      <c r="V47" s="1">
        <v>2.9362397989969E-08</v>
      </c>
      <c r="W47" s="3">
        <f t="shared" si="6"/>
        <v>0.1086262857142864</v>
      </c>
      <c r="X47">
        <f t="shared" si="7"/>
        <v>5.9802529010632</v>
      </c>
      <c r="Y47" s="1"/>
      <c r="Z47" s="1">
        <v>218</v>
      </c>
      <c r="AA47" s="1">
        <v>1.0916666666667E-06</v>
      </c>
      <c r="AB47" s="1">
        <v>2.8823840948151E-08</v>
      </c>
      <c r="AC47" s="1">
        <f t="shared" si="8"/>
        <v>0.051880366666668246</v>
      </c>
      <c r="AD47">
        <f t="shared" si="9"/>
        <v>0.85961073440572</v>
      </c>
      <c r="AF47">
        <v>218</v>
      </c>
      <c r="AG47" s="1">
        <v>2.4603174603175E-07</v>
      </c>
      <c r="AH47" s="1">
        <v>1.7635306383562E-08</v>
      </c>
      <c r="AI47" s="3">
        <f t="shared" si="10"/>
        <v>0.011692412698412886</v>
      </c>
    </row>
    <row r="48" spans="8:35" ht="12.75">
      <c r="H48">
        <v>240</v>
      </c>
      <c r="I48" s="1">
        <v>1.268115942029E-08</v>
      </c>
      <c r="J48" s="1">
        <v>7.8965560571389E-09</v>
      </c>
      <c r="K48" s="3">
        <f t="shared" si="2"/>
        <v>0.000730434782608704</v>
      </c>
      <c r="L48">
        <f t="shared" si="3"/>
        <v>1832.0499840738298</v>
      </c>
      <c r="N48">
        <v>240</v>
      </c>
      <c r="O48" s="1">
        <v>3.5688405797101E-06</v>
      </c>
      <c r="P48" s="1">
        <v>9.9736446438409E-08</v>
      </c>
      <c r="Q48" s="3">
        <f t="shared" si="4"/>
        <v>0.20556521739130176</v>
      </c>
      <c r="R48">
        <f t="shared" si="5"/>
        <v>134.2174124596574</v>
      </c>
      <c r="T48">
        <v>240</v>
      </c>
      <c r="U48" s="1">
        <v>1.9909420289855E-06</v>
      </c>
      <c r="V48" s="1">
        <v>6.6290487186706E-08</v>
      </c>
      <c r="W48" s="3">
        <f t="shared" si="6"/>
        <v>0.11467826086956479</v>
      </c>
      <c r="X48">
        <f t="shared" si="7"/>
        <v>6.583764661720954</v>
      </c>
      <c r="Y48" s="1"/>
      <c r="Z48" s="1">
        <v>240</v>
      </c>
      <c r="AA48" s="1">
        <v>9.6304347826087E-07</v>
      </c>
      <c r="AB48" s="1">
        <v>2.2522130823072E-08</v>
      </c>
      <c r="AC48" s="1">
        <f t="shared" si="8"/>
        <v>0.05547130434782611</v>
      </c>
      <c r="AD48">
        <f t="shared" si="9"/>
        <v>0.9463604415475817</v>
      </c>
      <c r="AF48">
        <v>240</v>
      </c>
      <c r="AG48" s="1">
        <v>1.9384057971014E-07</v>
      </c>
      <c r="AH48" s="1">
        <v>1.1879417616489E-08</v>
      </c>
      <c r="AI48" s="3">
        <f t="shared" si="10"/>
        <v>0.011165217391304065</v>
      </c>
    </row>
    <row r="49" spans="8:35" ht="12.75">
      <c r="H49">
        <v>264</v>
      </c>
      <c r="I49" s="1">
        <v>5E-09</v>
      </c>
      <c r="J49" s="1">
        <v>2.8867513459481E-09</v>
      </c>
      <c r="K49" s="3">
        <f t="shared" si="2"/>
        <v>0.00034848</v>
      </c>
      <c r="L49">
        <f t="shared" si="3"/>
        <v>2015.254982481213</v>
      </c>
      <c r="N49">
        <v>264</v>
      </c>
      <c r="O49" s="1">
        <v>2.7466666666667E-06</v>
      </c>
      <c r="P49" s="1">
        <v>8.6618576401234E-08</v>
      </c>
      <c r="Q49" s="3">
        <f t="shared" si="4"/>
        <v>0.19143168000000232</v>
      </c>
      <c r="R49">
        <f t="shared" si="5"/>
        <v>147.63915370562313</v>
      </c>
      <c r="T49">
        <v>264</v>
      </c>
      <c r="U49" s="1">
        <v>1.7683333333333E-06</v>
      </c>
      <c r="V49" s="1">
        <v>3.8333333333339E-08</v>
      </c>
      <c r="W49" s="3">
        <f t="shared" si="6"/>
        <v>0.12324575999999768</v>
      </c>
      <c r="X49">
        <f t="shared" si="7"/>
        <v>7.242141127893049</v>
      </c>
      <c r="Y49" s="1"/>
      <c r="Z49" s="1">
        <v>264</v>
      </c>
      <c r="AA49" s="1">
        <v>7.605E-07</v>
      </c>
      <c r="AB49" s="1">
        <v>2.8190325369609E-08</v>
      </c>
      <c r="AC49" s="1">
        <f t="shared" si="8"/>
        <v>0.053003808</v>
      </c>
      <c r="AD49">
        <f t="shared" si="9"/>
        <v>1.04099648570234</v>
      </c>
      <c r="AF49">
        <v>264</v>
      </c>
      <c r="AG49" s="1">
        <v>1.7E-07</v>
      </c>
      <c r="AH49" s="1">
        <v>1.802775637732E-08</v>
      </c>
      <c r="AI49" s="3">
        <f t="shared" si="10"/>
        <v>0.011848319999999999</v>
      </c>
    </row>
    <row r="50" spans="8:35" ht="12.75">
      <c r="H50">
        <v>290.5</v>
      </c>
      <c r="I50" s="1">
        <v>1.4880952380952E-09</v>
      </c>
      <c r="J50" s="1">
        <v>1.4880952380952E-09</v>
      </c>
      <c r="K50" s="3">
        <f t="shared" si="2"/>
        <v>0.00012558072916666346</v>
      </c>
      <c r="L50">
        <f t="shared" si="3"/>
        <v>2217.543834889365</v>
      </c>
      <c r="N50">
        <v>290.5</v>
      </c>
      <c r="O50" s="1">
        <v>2.1011904761905E-06</v>
      </c>
      <c r="P50" s="1">
        <v>2.9873303422455E-08</v>
      </c>
      <c r="Q50" s="3">
        <f t="shared" si="4"/>
        <v>0.17731998958333534</v>
      </c>
      <c r="R50">
        <f t="shared" si="5"/>
        <v>162.45899299804364</v>
      </c>
      <c r="T50">
        <v>290.5</v>
      </c>
      <c r="U50" s="1">
        <v>1.3392857142857E-06</v>
      </c>
      <c r="V50" s="1">
        <v>1.8042195912176E-08</v>
      </c>
      <c r="W50" s="3">
        <f t="shared" si="6"/>
        <v>0.1130226562499988</v>
      </c>
      <c r="X50">
        <f t="shared" si="7"/>
        <v>7.969098475958072</v>
      </c>
      <c r="Y50" s="1"/>
      <c r="Z50" s="1">
        <v>290.5</v>
      </c>
      <c r="AA50" s="1">
        <v>6.4910714285714E-07</v>
      </c>
      <c r="AB50" s="1">
        <v>1.8801893419151E-08</v>
      </c>
      <c r="AC50" s="1">
        <f t="shared" si="8"/>
        <v>0.05477831406249976</v>
      </c>
      <c r="AD50">
        <f t="shared" si="9"/>
        <v>1.1454904511232187</v>
      </c>
      <c r="AF50">
        <v>290.5</v>
      </c>
      <c r="AG50" s="1">
        <v>1.6369047619048E-07</v>
      </c>
      <c r="AH50" s="1">
        <v>1.465603839553E-08</v>
      </c>
      <c r="AI50" s="3">
        <f t="shared" si="10"/>
        <v>0.013813880208333656</v>
      </c>
    </row>
    <row r="51" spans="8:35" ht="12.75">
      <c r="H51">
        <v>319.5</v>
      </c>
      <c r="I51" s="1">
        <v>1.3888888888889E-09</v>
      </c>
      <c r="J51" s="1">
        <v>1.3888888888889E-09</v>
      </c>
      <c r="K51" s="3">
        <f t="shared" si="2"/>
        <v>0.00014177812500000114</v>
      </c>
      <c r="L51">
        <f t="shared" si="3"/>
        <v>2438.916541298286</v>
      </c>
      <c r="N51">
        <v>319.5</v>
      </c>
      <c r="O51" s="1">
        <v>1.6291666666667E-06</v>
      </c>
      <c r="P51" s="1">
        <v>2.8361913689807E-08</v>
      </c>
      <c r="Q51" s="3">
        <f t="shared" si="4"/>
        <v>0.16630574062500342</v>
      </c>
      <c r="R51">
        <f t="shared" si="5"/>
        <v>178.67693033691893</v>
      </c>
      <c r="T51">
        <v>319.5</v>
      </c>
      <c r="U51" s="1">
        <v>1.2305555555556E-06</v>
      </c>
      <c r="V51" s="1">
        <v>4.7283457029305E-08</v>
      </c>
      <c r="W51" s="3">
        <f t="shared" si="6"/>
        <v>0.12561541875000454</v>
      </c>
      <c r="X51">
        <f t="shared" si="7"/>
        <v>8.76463670591602</v>
      </c>
      <c r="Y51" s="1"/>
      <c r="Z51" s="1">
        <v>319.5</v>
      </c>
      <c r="AA51" s="1">
        <v>5.5458333333333E-07</v>
      </c>
      <c r="AB51" s="1">
        <v>1.3586286886343E-08</v>
      </c>
      <c r="AC51" s="1">
        <f t="shared" si="8"/>
        <v>0.05661200531249966</v>
      </c>
      <c r="AD51">
        <f t="shared" si="9"/>
        <v>1.2598423378102181</v>
      </c>
      <c r="AF51">
        <v>319.5</v>
      </c>
      <c r="AG51" s="1">
        <v>1.2916666666667E-07</v>
      </c>
      <c r="AH51" s="1">
        <v>4.8112522432467E-09</v>
      </c>
      <c r="AI51" s="3">
        <f t="shared" si="10"/>
        <v>0.01318536562500034</v>
      </c>
    </row>
    <row r="52" spans="14:35" ht="12.75">
      <c r="N52">
        <v>351.5</v>
      </c>
      <c r="O52" s="1">
        <v>1.1948529411765E-06</v>
      </c>
      <c r="P52" s="1">
        <v>7.3529411764738E-09</v>
      </c>
      <c r="Q52" s="3">
        <f t="shared" si="4"/>
        <v>0.14762676930147423</v>
      </c>
      <c r="R52">
        <f t="shared" si="5"/>
        <v>196.5725853315399</v>
      </c>
      <c r="T52">
        <v>351.5</v>
      </c>
      <c r="U52" s="1">
        <v>1.0232843137255E-06</v>
      </c>
      <c r="V52" s="1">
        <v>3.5917526690569E-08</v>
      </c>
      <c r="W52" s="3">
        <f t="shared" si="6"/>
        <v>0.1264290793504914</v>
      </c>
      <c r="X52">
        <f t="shared" si="7"/>
        <v>9.642471994145481</v>
      </c>
      <c r="Y52" s="1"/>
      <c r="Z52" s="1">
        <v>351.5</v>
      </c>
      <c r="AA52" s="1">
        <v>4.7977941176471E-07</v>
      </c>
      <c r="AB52" s="1">
        <v>1.8376224468614E-08</v>
      </c>
      <c r="AC52" s="1">
        <f t="shared" si="8"/>
        <v>0.05927782582720639</v>
      </c>
      <c r="AD52">
        <f t="shared" si="9"/>
        <v>1.3860237300165623</v>
      </c>
      <c r="AF52">
        <v>351.5</v>
      </c>
      <c r="AG52" s="1">
        <v>8.8235294117647E-08</v>
      </c>
      <c r="AH52" s="1">
        <v>4.2452225675708E-09</v>
      </c>
      <c r="AI52" s="3">
        <f t="shared" si="10"/>
        <v>0.010901669117647053</v>
      </c>
    </row>
    <row r="53" spans="14:35" ht="12.75">
      <c r="N53">
        <v>387</v>
      </c>
      <c r="O53" s="1">
        <v>9.6959459459459E-07</v>
      </c>
      <c r="P53" s="1">
        <v>2.1455584327992E-08</v>
      </c>
      <c r="Q53" s="3">
        <f t="shared" si="4"/>
        <v>0.14521521283783714</v>
      </c>
      <c r="R53">
        <f t="shared" si="5"/>
        <v>216.42557759119757</v>
      </c>
      <c r="T53">
        <v>387</v>
      </c>
      <c r="U53" s="1">
        <v>8.7725225225225E-07</v>
      </c>
      <c r="V53" s="1">
        <v>1.3276831219095E-08</v>
      </c>
      <c r="W53" s="3">
        <f t="shared" si="6"/>
        <v>0.13138519256756723</v>
      </c>
      <c r="X53">
        <f t="shared" si="7"/>
        <v>10.616320517025038</v>
      </c>
      <c r="Y53" s="1"/>
      <c r="Z53" s="1">
        <v>387</v>
      </c>
      <c r="AA53" s="1">
        <v>3.9932432432432E-07</v>
      </c>
      <c r="AB53" s="1">
        <v>7.7987791410726E-09</v>
      </c>
      <c r="AC53" s="1">
        <f t="shared" si="8"/>
        <v>0.05980640472972908</v>
      </c>
      <c r="AD53">
        <f t="shared" si="9"/>
        <v>1.5260062119954754</v>
      </c>
      <c r="AF53">
        <v>387</v>
      </c>
      <c r="AG53" s="1">
        <v>7.2072072072072E-08</v>
      </c>
      <c r="AH53" s="1">
        <v>1.0009227947427E-08</v>
      </c>
      <c r="AI53" s="3">
        <f t="shared" si="10"/>
        <v>0.010794162162162151</v>
      </c>
    </row>
    <row r="54" spans="14:35" ht="12.75">
      <c r="N54">
        <v>425.5</v>
      </c>
      <c r="O54" s="1">
        <v>6.1770833333333E-07</v>
      </c>
      <c r="P54" s="1">
        <v>1.4694516645486E-08</v>
      </c>
      <c r="Q54" s="3">
        <f t="shared" si="4"/>
        <v>0.11183624817708272</v>
      </c>
      <c r="R54">
        <f t="shared" si="5"/>
        <v>237.95628750660094</v>
      </c>
      <c r="T54">
        <v>425.5</v>
      </c>
      <c r="U54" s="1">
        <v>7.5729166666667E-07</v>
      </c>
      <c r="V54" s="1">
        <v>2.579045500654E-08</v>
      </c>
      <c r="W54" s="3">
        <f t="shared" si="6"/>
        <v>0.13710784557291728</v>
      </c>
      <c r="X54">
        <f t="shared" si="7"/>
        <v>11.672466098176109</v>
      </c>
      <c r="Y54" s="1"/>
      <c r="Z54" s="1">
        <v>425.5</v>
      </c>
      <c r="AA54" s="1">
        <v>3.515625E-07</v>
      </c>
      <c r="AB54" s="1">
        <v>1.0325118542499E-08</v>
      </c>
      <c r="AC54" s="1">
        <f t="shared" si="8"/>
        <v>0.063650478515625</v>
      </c>
      <c r="AD54">
        <f t="shared" si="9"/>
        <v>1.6778181994937333</v>
      </c>
      <c r="AF54">
        <v>425.5</v>
      </c>
      <c r="AG54" s="1">
        <v>7.8125E-08</v>
      </c>
      <c r="AH54" s="1">
        <v>1.3010412496663E-08</v>
      </c>
      <c r="AI54" s="3">
        <f t="shared" si="10"/>
        <v>0.014144550781250001</v>
      </c>
    </row>
    <row r="55" spans="14:35" ht="12.75">
      <c r="N55">
        <v>468</v>
      </c>
      <c r="O55" s="1">
        <v>5.3148148148148E-07</v>
      </c>
      <c r="P55" s="1">
        <v>1.7738188945064E-08</v>
      </c>
      <c r="Q55" s="3">
        <f t="shared" si="4"/>
        <v>0.11640719999999967</v>
      </c>
      <c r="R55">
        <f t="shared" si="5"/>
        <v>261.72395429633195</v>
      </c>
      <c r="T55">
        <v>468</v>
      </c>
      <c r="U55" s="1">
        <v>6.6018518518519E-07</v>
      </c>
      <c r="V55" s="1">
        <v>2.6465936903622E-08</v>
      </c>
      <c r="W55" s="3">
        <f t="shared" si="6"/>
        <v>0.14459640000000104</v>
      </c>
      <c r="X55">
        <f t="shared" si="7"/>
        <v>12.838341090355861</v>
      </c>
      <c r="Y55" s="1"/>
      <c r="Z55" s="1">
        <v>468</v>
      </c>
      <c r="AA55" s="1">
        <v>2.9388888888889E-07</v>
      </c>
      <c r="AB55" s="1">
        <v>1.0498546505969E-08</v>
      </c>
      <c r="AC55" s="1">
        <f t="shared" si="8"/>
        <v>0.06436872000000024</v>
      </c>
      <c r="AD55">
        <f t="shared" si="9"/>
        <v>1.8454028610177842</v>
      </c>
      <c r="AF55">
        <v>468</v>
      </c>
      <c r="AG55" s="1">
        <v>5.462962962963E-08</v>
      </c>
      <c r="AH55" s="1">
        <v>3.3384734032074E-09</v>
      </c>
      <c r="AI55" s="3">
        <f t="shared" si="10"/>
        <v>0.011965200000000082</v>
      </c>
    </row>
    <row r="56" spans="14:35" ht="12.75">
      <c r="N56">
        <v>515</v>
      </c>
      <c r="O56" s="1">
        <v>3.5289115646259E-07</v>
      </c>
      <c r="P56" s="1">
        <v>9.8066008458088E-09</v>
      </c>
      <c r="Q56" s="3">
        <f t="shared" si="4"/>
        <v>0.09359555697279043</v>
      </c>
      <c r="R56">
        <f t="shared" si="5"/>
        <v>288.0081975696815</v>
      </c>
      <c r="T56">
        <v>515</v>
      </c>
      <c r="U56" s="1">
        <v>5.1785714285714E-07</v>
      </c>
      <c r="V56" s="1">
        <v>1.1782658554889E-08</v>
      </c>
      <c r="W56" s="3">
        <f t="shared" si="6"/>
        <v>0.13734866071428495</v>
      </c>
      <c r="X56">
        <f t="shared" si="7"/>
        <v>14.127661669942881</v>
      </c>
      <c r="Y56" s="1"/>
      <c r="Z56" s="1">
        <v>515</v>
      </c>
      <c r="AA56" s="1">
        <v>2.4872448979592E-07</v>
      </c>
      <c r="AB56" s="1">
        <v>6.6766593511746E-09</v>
      </c>
      <c r="AC56" s="1">
        <f t="shared" si="8"/>
        <v>0.06596795280612289</v>
      </c>
      <c r="AD56">
        <f t="shared" si="9"/>
        <v>2.0307317808208523</v>
      </c>
      <c r="AF56">
        <v>515</v>
      </c>
      <c r="AG56" s="1">
        <v>3.8265306122449E-08</v>
      </c>
      <c r="AH56" s="1">
        <v>3.8967480399284E-09</v>
      </c>
      <c r="AI56" s="3">
        <f t="shared" si="10"/>
        <v>0.010148915816326536</v>
      </c>
    </row>
    <row r="57" spans="14:35" ht="12.75">
      <c r="N57">
        <v>566.5</v>
      </c>
      <c r="O57" s="1">
        <v>2.4768518518519E-07</v>
      </c>
      <c r="P57" s="1">
        <v>2.3148148148145E-09</v>
      </c>
      <c r="Q57" s="3">
        <f t="shared" si="4"/>
        <v>0.07948768692129785</v>
      </c>
      <c r="R57">
        <f t="shared" si="5"/>
        <v>316.80901732664967</v>
      </c>
      <c r="T57">
        <v>566.5</v>
      </c>
      <c r="U57" s="1">
        <v>4.6759259259259E-07</v>
      </c>
      <c r="V57" s="1">
        <v>2.0180087701577E-08</v>
      </c>
      <c r="W57" s="3">
        <f t="shared" si="6"/>
        <v>0.15006086689814732</v>
      </c>
      <c r="X57">
        <f t="shared" si="7"/>
        <v>15.54042783693717</v>
      </c>
      <c r="Y57" s="1"/>
      <c r="Z57" s="1">
        <v>566.5</v>
      </c>
      <c r="AA57" s="1">
        <v>2.2152777777778E-07</v>
      </c>
      <c r="AB57" s="1">
        <v>4.5785505244279E-09</v>
      </c>
      <c r="AC57" s="1">
        <f t="shared" si="8"/>
        <v>0.07109319288194516</v>
      </c>
      <c r="AD57">
        <f t="shared" si="9"/>
        <v>2.2338049589029376</v>
      </c>
      <c r="AF57">
        <v>566.5</v>
      </c>
      <c r="AG57" s="1">
        <v>4.1666666666667E-08</v>
      </c>
      <c r="AH57" s="1">
        <v>3.5359380362314E-09</v>
      </c>
      <c r="AI57" s="3">
        <f t="shared" si="10"/>
        <v>0.013371760416666774</v>
      </c>
    </row>
    <row r="58" spans="14:35" ht="12.75">
      <c r="N58">
        <v>623</v>
      </c>
      <c r="O58" s="1">
        <v>1.9279661016949E-07</v>
      </c>
      <c r="P58" s="1">
        <v>2.1186440677965E-09</v>
      </c>
      <c r="Q58" s="3">
        <f t="shared" si="4"/>
        <v>0.07482995550847399</v>
      </c>
      <c r="R58">
        <f t="shared" si="5"/>
        <v>348.40603317652733</v>
      </c>
      <c r="T58">
        <v>623</v>
      </c>
      <c r="U58" s="1">
        <v>3.8841807909605E-07</v>
      </c>
      <c r="V58" s="1">
        <v>1.7570417096928E-08</v>
      </c>
      <c r="W58" s="3">
        <f t="shared" si="6"/>
        <v>0.1507563206214708</v>
      </c>
      <c r="X58">
        <f t="shared" si="7"/>
        <v>17.09035576771731</v>
      </c>
      <c r="Y58" s="1"/>
      <c r="Z58" s="1">
        <v>623</v>
      </c>
      <c r="AA58" s="1">
        <v>1.8072033898305E-07</v>
      </c>
      <c r="AB58" s="1">
        <v>5.470771301374E-09</v>
      </c>
      <c r="AC58" s="1">
        <f t="shared" si="8"/>
        <v>0.07014280444915222</v>
      </c>
      <c r="AD58">
        <f t="shared" si="9"/>
        <v>2.456593979517264</v>
      </c>
      <c r="AF58">
        <v>623</v>
      </c>
      <c r="AG58" s="1">
        <v>3.1779661016949E-08</v>
      </c>
      <c r="AH58" s="1">
        <v>8.4745762711865E-09</v>
      </c>
      <c r="AI58" s="3">
        <f t="shared" si="10"/>
        <v>0.0123346080508474</v>
      </c>
    </row>
    <row r="59" spans="14:35" ht="12.75">
      <c r="N59">
        <v>685</v>
      </c>
      <c r="O59" s="1">
        <v>1.1089743589744E-07</v>
      </c>
      <c r="P59" s="1">
        <v>9.7004781733471E-09</v>
      </c>
      <c r="Q59" s="3">
        <f t="shared" si="4"/>
        <v>0.05203584935897629</v>
      </c>
      <c r="R59">
        <f t="shared" si="5"/>
        <v>383.0788647286055</v>
      </c>
      <c r="T59">
        <v>685</v>
      </c>
      <c r="U59" s="1">
        <v>3.4294871794872E-07</v>
      </c>
      <c r="V59" s="1">
        <v>2.7294447251338E-08</v>
      </c>
      <c r="W59" s="3">
        <f t="shared" si="6"/>
        <v>0.16092011217948812</v>
      </c>
      <c r="X59">
        <f t="shared" si="7"/>
        <v>18.79116163866189</v>
      </c>
      <c r="Y59" s="1"/>
      <c r="Z59" s="1">
        <v>685</v>
      </c>
      <c r="AA59" s="1">
        <v>1.5423076923077E-07</v>
      </c>
      <c r="AB59" s="1">
        <v>5.7320740784892E-09</v>
      </c>
      <c r="AC59" s="1">
        <f t="shared" si="8"/>
        <v>0.07236893269230806</v>
      </c>
      <c r="AD59">
        <f t="shared" si="9"/>
        <v>2.701070426917056</v>
      </c>
      <c r="AF59">
        <v>685</v>
      </c>
      <c r="AG59" s="1">
        <v>2.4358974358974E-08</v>
      </c>
      <c r="AH59" s="1">
        <v>1.6959944301696E-09</v>
      </c>
      <c r="AI59" s="3">
        <f t="shared" si="10"/>
        <v>0.011429839743589576</v>
      </c>
    </row>
    <row r="60" spans="14:35" ht="12.75">
      <c r="N60">
        <v>753.5</v>
      </c>
      <c r="O60" s="1">
        <v>8.5069444444444E-08</v>
      </c>
      <c r="P60" s="1">
        <v>2.0046884346861E-09</v>
      </c>
      <c r="Q60" s="3">
        <f t="shared" si="4"/>
        <v>0.04829921918402753</v>
      </c>
      <c r="R60">
        <f t="shared" si="5"/>
        <v>421.38675120146604</v>
      </c>
      <c r="T60">
        <v>753.5</v>
      </c>
      <c r="U60" s="1">
        <v>2.806712962963E-07</v>
      </c>
      <c r="V60" s="1">
        <v>9.3133547103195E-09</v>
      </c>
      <c r="W60" s="3">
        <f t="shared" si="6"/>
        <v>0.15935456669560394</v>
      </c>
      <c r="X60">
        <f t="shared" si="7"/>
        <v>20.67027780252808</v>
      </c>
      <c r="Y60" s="1"/>
      <c r="Z60" s="1">
        <v>753.5</v>
      </c>
      <c r="AA60" s="1">
        <v>1.3055555555556E-07</v>
      </c>
      <c r="AB60" s="1">
        <v>6.8561126016759E-09</v>
      </c>
      <c r="AC60" s="1">
        <f t="shared" si="8"/>
        <v>0.07412451597222475</v>
      </c>
      <c r="AD60">
        <f t="shared" si="9"/>
        <v>2.9711774696087616</v>
      </c>
      <c r="AF60">
        <v>753.5</v>
      </c>
      <c r="AG60" s="1">
        <v>2.0833333333333E-08</v>
      </c>
      <c r="AH60" s="1">
        <v>4.593318248376E-09</v>
      </c>
      <c r="AI60" s="3">
        <f t="shared" si="10"/>
        <v>0.011828380208333144</v>
      </c>
    </row>
    <row r="61" spans="14:35" ht="12.75">
      <c r="N61">
        <v>829</v>
      </c>
      <c r="O61" s="1">
        <v>5.4852320675105E-08</v>
      </c>
      <c r="P61" s="1">
        <v>1.0666533974766E-08</v>
      </c>
      <c r="Q61" s="3">
        <f t="shared" si="4"/>
        <v>0.03769676371307984</v>
      </c>
      <c r="R61">
        <f t="shared" si="5"/>
        <v>463.60931220439994</v>
      </c>
      <c r="T61">
        <v>829</v>
      </c>
      <c r="U61" s="1">
        <v>2.2784810126582E-07</v>
      </c>
      <c r="V61" s="1">
        <v>3.1645569620255E-09</v>
      </c>
      <c r="W61" s="3">
        <f t="shared" si="6"/>
        <v>0.1565865569620234</v>
      </c>
      <c r="X61">
        <f t="shared" si="7"/>
        <v>22.74142043569446</v>
      </c>
      <c r="Y61" s="1"/>
      <c r="Z61" s="1">
        <v>829</v>
      </c>
      <c r="AA61" s="1">
        <v>1.1503164556962E-07</v>
      </c>
      <c r="AB61" s="1">
        <v>4.4319491895666E-09</v>
      </c>
      <c r="AC61" s="1">
        <f t="shared" si="8"/>
        <v>0.07905446313291122</v>
      </c>
      <c r="AD61">
        <f t="shared" si="9"/>
        <v>3.268886691845605</v>
      </c>
      <c r="AF61">
        <v>829</v>
      </c>
      <c r="AG61" s="1">
        <v>1.5295358649789E-08</v>
      </c>
      <c r="AH61" s="1">
        <v>2.2989973330911E-09</v>
      </c>
      <c r="AI61" s="3">
        <f t="shared" si="10"/>
        <v>0.010511597573839643</v>
      </c>
    </row>
    <row r="62" spans="14:35" ht="12.75">
      <c r="N62">
        <v>912</v>
      </c>
      <c r="O62" s="1">
        <v>3.2088122605364E-08</v>
      </c>
      <c r="P62" s="1">
        <v>3.352490421456E-09</v>
      </c>
      <c r="Q62" s="3">
        <f t="shared" si="4"/>
        <v>0.026689103448275873</v>
      </c>
      <c r="R62">
        <f t="shared" si="5"/>
        <v>510.0261673466981</v>
      </c>
      <c r="T62">
        <v>912</v>
      </c>
      <c r="U62" s="1">
        <v>1.9875478927203E-07</v>
      </c>
      <c r="V62" s="1">
        <v>6.75609960712E-09</v>
      </c>
      <c r="W62" s="3">
        <f t="shared" si="6"/>
        <v>0.16531310344827532</v>
      </c>
      <c r="X62">
        <f t="shared" si="7"/>
        <v>25.018305714539625</v>
      </c>
      <c r="Y62" s="1"/>
      <c r="Z62" s="1">
        <v>912</v>
      </c>
      <c r="AA62" s="1">
        <v>9.3390804597701E-08</v>
      </c>
      <c r="AB62" s="1">
        <v>3.0516345444586E-09</v>
      </c>
      <c r="AC62" s="1">
        <f t="shared" si="8"/>
        <v>0.07767724137931022</v>
      </c>
      <c r="AD62">
        <f t="shared" si="9"/>
        <v>3.5961696778808103</v>
      </c>
      <c r="AF62">
        <v>912</v>
      </c>
      <c r="AG62" s="1">
        <v>1.3409961685824E-08</v>
      </c>
      <c r="AH62" s="1">
        <v>4.789272030651E-10</v>
      </c>
      <c r="AI62" s="3">
        <f t="shared" si="10"/>
        <v>0.011153655172413998</v>
      </c>
    </row>
    <row r="63" spans="14:35" ht="12.75">
      <c r="N63">
        <v>1003.5</v>
      </c>
      <c r="O63" s="1">
        <v>1.6927083333333E-08</v>
      </c>
      <c r="P63" s="1">
        <v>1.9889651453801E-09</v>
      </c>
      <c r="Q63" s="3">
        <f t="shared" si="4"/>
        <v>0.017045780273437165</v>
      </c>
      <c r="R63">
        <f t="shared" si="5"/>
        <v>561.1965558469425</v>
      </c>
      <c r="T63">
        <v>1003.5</v>
      </c>
      <c r="U63" s="1">
        <v>1.8055555555556E-07</v>
      </c>
      <c r="V63" s="1">
        <v>2.4165643935903E-09</v>
      </c>
      <c r="W63" s="3">
        <f t="shared" si="6"/>
        <v>0.1818216562500045</v>
      </c>
      <c r="X63">
        <f t="shared" si="7"/>
        <v>27.52836599182074</v>
      </c>
      <c r="Y63" s="1"/>
      <c r="Z63" s="1">
        <v>1003.5</v>
      </c>
      <c r="AA63" s="1">
        <v>7.8776041666667E-08</v>
      </c>
      <c r="AB63" s="1">
        <v>2.7329967867068E-09</v>
      </c>
      <c r="AC63" s="1">
        <f t="shared" si="8"/>
        <v>0.0793284389648441</v>
      </c>
      <c r="AD63">
        <f t="shared" si="9"/>
        <v>3.956969596220826</v>
      </c>
      <c r="AF63">
        <v>1003.5</v>
      </c>
      <c r="AG63" s="1">
        <v>1.3454861111111E-08</v>
      </c>
      <c r="AH63" s="1">
        <v>1.5649094077535E-09</v>
      </c>
      <c r="AI63" s="3">
        <f t="shared" si="10"/>
        <v>0.013549209960937388</v>
      </c>
    </row>
    <row r="64" spans="14:35" ht="12.75">
      <c r="N64">
        <v>1104</v>
      </c>
      <c r="O64" s="1">
        <v>1.031746031746E-08</v>
      </c>
      <c r="P64" s="1">
        <v>1.7297218029923E-09</v>
      </c>
      <c r="Q64" s="3">
        <f t="shared" si="4"/>
        <v>0.012575085714285327</v>
      </c>
      <c r="R64">
        <f t="shared" si="5"/>
        <v>617.4000973144241</v>
      </c>
      <c r="T64">
        <v>1104</v>
      </c>
      <c r="U64" s="1">
        <v>1.3888888888889E-07</v>
      </c>
      <c r="V64" s="1">
        <v>7.054122553425E-09</v>
      </c>
      <c r="W64" s="3">
        <f t="shared" si="6"/>
        <v>0.16928000000000135</v>
      </c>
      <c r="X64">
        <f t="shared" si="7"/>
        <v>30.28531744391639</v>
      </c>
      <c r="Y64" s="1"/>
      <c r="Z64" s="1">
        <v>1104</v>
      </c>
      <c r="AA64" s="1">
        <v>7.202380952381E-08</v>
      </c>
      <c r="AB64" s="1">
        <v>4.6658634985337E-09</v>
      </c>
      <c r="AC64" s="1">
        <f t="shared" si="8"/>
        <v>0.08778377142857201</v>
      </c>
      <c r="AD64">
        <f t="shared" si="9"/>
        <v>4.353258031118876</v>
      </c>
      <c r="AF64">
        <v>1104</v>
      </c>
      <c r="AG64" s="1">
        <v>9.9206349206349E-09</v>
      </c>
      <c r="AH64" s="1">
        <v>7.936507936508E-10</v>
      </c>
      <c r="AI64" s="3">
        <f t="shared" si="10"/>
        <v>0.012091428571428546</v>
      </c>
    </row>
    <row r="65" spans="14:35" ht="12.75">
      <c r="N65">
        <v>1214</v>
      </c>
      <c r="O65" s="1">
        <v>5.7971014492754E-09</v>
      </c>
      <c r="P65" s="1">
        <v>1.3063591577768E-09</v>
      </c>
      <c r="Q65" s="3">
        <f t="shared" si="4"/>
        <v>0.008543744927536288</v>
      </c>
      <c r="R65">
        <f t="shared" si="5"/>
        <v>678.9164113584337</v>
      </c>
      <c r="T65">
        <v>1214</v>
      </c>
      <c r="U65" s="1">
        <v>1.304347826087E-07</v>
      </c>
      <c r="V65" s="1">
        <v>2.5102185616942E-09</v>
      </c>
      <c r="W65" s="3">
        <f t="shared" si="6"/>
        <v>0.19223426086957163</v>
      </c>
      <c r="X65">
        <f t="shared" si="7"/>
        <v>33.30287624720516</v>
      </c>
      <c r="Y65" s="1"/>
      <c r="Z65" s="1">
        <v>1214</v>
      </c>
      <c r="AA65" s="1">
        <v>5.9239130434783E-08</v>
      </c>
      <c r="AB65" s="1">
        <v>2.7366467537365E-09</v>
      </c>
      <c r="AC65" s="1">
        <f t="shared" si="8"/>
        <v>0.08730639347826144</v>
      </c>
      <c r="AD65">
        <f t="shared" si="9"/>
        <v>4.787006566828184</v>
      </c>
      <c r="AF65">
        <v>1214</v>
      </c>
      <c r="AG65" s="1">
        <v>7.6086956521739E-09</v>
      </c>
      <c r="AH65" s="1">
        <v>2.1739130434783E-09</v>
      </c>
      <c r="AI65" s="3">
        <f t="shared" si="10"/>
        <v>0.011213665217391285</v>
      </c>
    </row>
    <row r="66" spans="14:35" ht="12.75">
      <c r="N66">
        <v>1335.5</v>
      </c>
      <c r="O66" s="1">
        <v>5.5338541666667E-09</v>
      </c>
      <c r="P66" s="1">
        <v>2.1345828529629E-09</v>
      </c>
      <c r="Q66" s="3">
        <f t="shared" si="4"/>
        <v>0.0098699623209636</v>
      </c>
      <c r="R66">
        <f t="shared" si="5"/>
        <v>746.8639764161353</v>
      </c>
      <c r="T66">
        <v>1335.5</v>
      </c>
      <c r="U66" s="1">
        <v>1.0384114583333E-07</v>
      </c>
      <c r="V66" s="1">
        <v>3.1052708379457E-09</v>
      </c>
      <c r="W66" s="3">
        <f t="shared" si="6"/>
        <v>0.18520694002278051</v>
      </c>
      <c r="X66">
        <f t="shared" si="7"/>
        <v>36.63590710720139</v>
      </c>
      <c r="Y66" s="1"/>
      <c r="Z66" s="1">
        <v>1335.5</v>
      </c>
      <c r="AA66" s="1">
        <v>4.990234375E-08</v>
      </c>
      <c r="AB66" s="1">
        <v>2.556737690867E-09</v>
      </c>
      <c r="AC66" s="1">
        <f t="shared" si="8"/>
        <v>0.08900383669433594</v>
      </c>
      <c r="AD66">
        <f t="shared" si="9"/>
        <v>5.266101540361647</v>
      </c>
      <c r="AF66">
        <v>1335.5</v>
      </c>
      <c r="AG66" s="1">
        <v>5.2083333333333E-09</v>
      </c>
      <c r="AH66" s="1">
        <v>6.5104166666667E-10</v>
      </c>
      <c r="AI66" s="3">
        <f t="shared" si="10"/>
        <v>0.009289376302083274</v>
      </c>
    </row>
    <row r="67" spans="14:35" ht="12.75">
      <c r="N67">
        <v>1469</v>
      </c>
      <c r="O67" s="1">
        <v>8.9928057553957E-10</v>
      </c>
      <c r="P67" s="1">
        <v>5.1919988236477E-10</v>
      </c>
      <c r="Q67" s="3">
        <f t="shared" si="4"/>
        <v>0.001940612410071946</v>
      </c>
      <c r="R67">
        <f t="shared" si="5"/>
        <v>821.5224120968197</v>
      </c>
      <c r="T67">
        <v>1469</v>
      </c>
      <c r="U67" s="1">
        <v>9.4424460431655E-08</v>
      </c>
      <c r="V67" s="1">
        <v>3.2424022261369E-09</v>
      </c>
      <c r="W67" s="3">
        <f t="shared" si="6"/>
        <v>0.20376430305755466</v>
      </c>
      <c r="X67">
        <f t="shared" si="7"/>
        <v>40.298126200283676</v>
      </c>
      <c r="Y67" s="1"/>
      <c r="Z67" s="1">
        <v>1469</v>
      </c>
      <c r="AA67" s="1">
        <v>4.3255395683453E-08</v>
      </c>
      <c r="AB67" s="1">
        <v>1.7347285726895E-09</v>
      </c>
      <c r="AC67" s="1">
        <f t="shared" si="8"/>
        <v>0.09334345692445992</v>
      </c>
      <c r="AD67">
        <f t="shared" si="9"/>
        <v>5.792514535972489</v>
      </c>
      <c r="AF67">
        <v>1469</v>
      </c>
      <c r="AG67" s="1">
        <v>4.1966426858513E-09</v>
      </c>
      <c r="AH67" s="1">
        <v>1.0808007420456E-09</v>
      </c>
      <c r="AI67" s="3">
        <f t="shared" si="10"/>
        <v>0.009056191247002358</v>
      </c>
    </row>
    <row r="68" spans="14:35" ht="12.75">
      <c r="N68">
        <v>1615.5</v>
      </c>
      <c r="O68" s="1">
        <v>2.7056277056277E-10</v>
      </c>
      <c r="P68" s="1">
        <v>2.7056277056277E-10</v>
      </c>
      <c r="Q68" s="3">
        <f t="shared" si="4"/>
        <v>0.0007061256087662322</v>
      </c>
      <c r="R68">
        <f t="shared" si="5"/>
        <v>903.4509576190688</v>
      </c>
      <c r="T68">
        <v>1615.5</v>
      </c>
      <c r="U68" s="1">
        <v>7.1699134199134E-08</v>
      </c>
      <c r="V68" s="1">
        <v>2.8633672197669E-09</v>
      </c>
      <c r="W68" s="3">
        <f t="shared" si="6"/>
        <v>0.18712328632305142</v>
      </c>
      <c r="X68">
        <f t="shared" si="7"/>
        <v>44.31696587920917</v>
      </c>
      <c r="Y68" s="1"/>
      <c r="Z68" s="1">
        <v>1615.5</v>
      </c>
      <c r="AA68" s="1">
        <v>3.9204545454545E-08</v>
      </c>
      <c r="AB68" s="1">
        <v>2.5583566341997E-09</v>
      </c>
      <c r="AC68" s="1">
        <f t="shared" si="8"/>
        <v>0.1023176007102261</v>
      </c>
      <c r="AD68">
        <f t="shared" si="9"/>
        <v>6.370188722167159</v>
      </c>
      <c r="AF68">
        <v>1615.5</v>
      </c>
      <c r="AG68" s="1">
        <v>5.4112554112554E-09</v>
      </c>
      <c r="AH68" s="1">
        <v>1.5064297518479E-09</v>
      </c>
      <c r="AI68" s="3">
        <f t="shared" si="10"/>
        <v>0.014122512175324647</v>
      </c>
    </row>
    <row r="69" spans="14:35" ht="12.75">
      <c r="N69">
        <v>1777.5</v>
      </c>
      <c r="O69" s="1">
        <v>9.8039215686275E-10</v>
      </c>
      <c r="P69" s="1">
        <v>2.4509803921569E-10</v>
      </c>
      <c r="Q69" s="3">
        <f t="shared" si="4"/>
        <v>0.003097555147058839</v>
      </c>
      <c r="R69">
        <f t="shared" si="5"/>
        <v>994.0477110293376</v>
      </c>
      <c r="T69">
        <v>1777.5</v>
      </c>
      <c r="U69" s="1">
        <v>5.7598039215686E-08</v>
      </c>
      <c r="V69" s="1">
        <v>5.3417879210057E-09</v>
      </c>
      <c r="W69" s="3">
        <f t="shared" si="6"/>
        <v>0.181981364889705</v>
      </c>
      <c r="X69">
        <f t="shared" si="7"/>
        <v>48.76100702587082</v>
      </c>
      <c r="Y69" s="1"/>
      <c r="Z69" s="1">
        <v>1777.5</v>
      </c>
      <c r="AA69" s="1">
        <v>2.8308823529412E-08</v>
      </c>
      <c r="AB69" s="1">
        <v>1.1613095824002E-09</v>
      </c>
      <c r="AC69" s="1">
        <f t="shared" si="8"/>
        <v>0.08944190487132427</v>
      </c>
      <c r="AD69">
        <f t="shared" si="9"/>
        <v>7.008982020211777</v>
      </c>
      <c r="AF69">
        <v>1777.5</v>
      </c>
      <c r="AG69" s="1">
        <v>5.1470588235294E-09</v>
      </c>
      <c r="AH69" s="1">
        <v>7.3529411764706E-10</v>
      </c>
      <c r="AI69" s="3">
        <f t="shared" si="10"/>
        <v>0.016262164522058788</v>
      </c>
    </row>
    <row r="70" spans="14:35" ht="12.75">
      <c r="N70">
        <v>1955.5</v>
      </c>
      <c r="O70" s="1">
        <v>4.4802867383513E-10</v>
      </c>
      <c r="P70" s="1">
        <v>2.2401433691756E-10</v>
      </c>
      <c r="Q70" s="3">
        <f t="shared" si="4"/>
        <v>0.0017132528001792288</v>
      </c>
      <c r="R70">
        <f t="shared" si="5"/>
        <v>1093.5922919369168</v>
      </c>
      <c r="T70">
        <v>1955.5</v>
      </c>
      <c r="U70" s="1">
        <v>5.3987455197133E-08</v>
      </c>
      <c r="V70" s="1">
        <v>4.4634540423771E-09</v>
      </c>
      <c r="W70" s="3">
        <f t="shared" si="6"/>
        <v>0.20644696242159644</v>
      </c>
      <c r="X70">
        <f t="shared" si="7"/>
        <v>53.64396581664719</v>
      </c>
      <c r="Y70" s="1"/>
      <c r="Z70" s="1">
        <v>1955.5</v>
      </c>
      <c r="AA70" s="1">
        <v>2.4260752688172E-08</v>
      </c>
      <c r="AB70" s="1">
        <v>1.212370889582E-09</v>
      </c>
      <c r="AC70" s="1">
        <f t="shared" si="8"/>
        <v>0.09277263912970413</v>
      </c>
      <c r="AD70">
        <f t="shared" si="9"/>
        <v>7.710866014359566</v>
      </c>
      <c r="AF70">
        <v>1955.5</v>
      </c>
      <c r="AG70" s="1">
        <v>3.1362007168459E-09</v>
      </c>
      <c r="AH70" s="1">
        <v>8.0769517819534E-10</v>
      </c>
      <c r="AI70" s="3">
        <f t="shared" si="10"/>
        <v>0.011992769601254564</v>
      </c>
    </row>
    <row r="71" spans="20:35" ht="12.75">
      <c r="T71">
        <v>2151</v>
      </c>
      <c r="U71" s="1">
        <v>4.1463414634146E-08</v>
      </c>
      <c r="V71" s="1">
        <v>3.2265259891032E-09</v>
      </c>
      <c r="W71" s="3">
        <f aca="true" t="shared" si="11" ref="W71:W95">T71^$B$2*U71</f>
        <v>0.19184296829268133</v>
      </c>
      <c r="X71">
        <f aca="true" t="shared" si="12" ref="X71:X95">(T$4-$B$1)^(1/$B$3)*T71</f>
        <v>59.00699078067405</v>
      </c>
      <c r="Y71" s="1"/>
      <c r="Z71" s="1">
        <v>2151</v>
      </c>
      <c r="AA71" s="1">
        <v>2.2621951219512E-08</v>
      </c>
      <c r="AB71" s="1">
        <v>8.8338674032929E-10</v>
      </c>
      <c r="AC71" s="1">
        <f aca="true" t="shared" si="13" ref="AC71:AC116">Z71^$B$2*AA71</f>
        <v>0.10466726652438933</v>
      </c>
      <c r="AD71">
        <f aca="true" t="shared" si="14" ref="AD71:AD116">(Z$4-$B$1)^(1/$B$3)*Z71</f>
        <v>8.4817554573702</v>
      </c>
      <c r="AF71">
        <v>2151</v>
      </c>
      <c r="AG71" s="1">
        <v>2.2357723577236E-09</v>
      </c>
      <c r="AH71" s="1">
        <v>5.3775433151719E-10</v>
      </c>
      <c r="AI71" s="3">
        <f aca="true" t="shared" si="15" ref="AI71:AI97">AF71^$B$2*AG71</f>
        <v>0.01034447378048791</v>
      </c>
    </row>
    <row r="72" spans="20:35" ht="12.75">
      <c r="T72">
        <v>2366</v>
      </c>
      <c r="U72" s="1">
        <v>3.7407407407407E-08</v>
      </c>
      <c r="V72" s="1">
        <v>7.6533253036192E-09</v>
      </c>
      <c r="W72" s="3">
        <f t="shared" si="11"/>
        <v>0.20940502074073844</v>
      </c>
      <c r="X72">
        <f t="shared" si="12"/>
        <v>64.90494662346573</v>
      </c>
      <c r="Y72" s="1"/>
      <c r="Z72" s="1">
        <v>2366</v>
      </c>
      <c r="AA72" s="1">
        <v>1.9833333333333E-08</v>
      </c>
      <c r="AB72" s="1">
        <v>1.021208568812E-09</v>
      </c>
      <c r="AC72" s="1">
        <f t="shared" si="13"/>
        <v>0.11102612733333148</v>
      </c>
      <c r="AD72">
        <f t="shared" si="14"/>
        <v>9.329536686256576</v>
      </c>
      <c r="AF72">
        <v>2366</v>
      </c>
      <c r="AG72" s="1">
        <v>3.1481481481481E-09</v>
      </c>
      <c r="AH72" s="1">
        <v>9.2592592592593E-10</v>
      </c>
      <c r="AI72" s="3">
        <f t="shared" si="15"/>
        <v>0.017623194814814547</v>
      </c>
    </row>
    <row r="73" spans="20:35" ht="12.75">
      <c r="T73">
        <v>2602.5</v>
      </c>
      <c r="U73" s="1">
        <v>3.3938172043011E-08</v>
      </c>
      <c r="V73" s="1">
        <v>1.6027204324882E-09</v>
      </c>
      <c r="W73" s="3">
        <f t="shared" si="11"/>
        <v>0.2298634513608888</v>
      </c>
      <c r="X73">
        <f t="shared" si="12"/>
        <v>71.3926980505366</v>
      </c>
      <c r="Y73" s="1"/>
      <c r="Z73" s="1">
        <v>2602.5</v>
      </c>
      <c r="AA73" s="1">
        <v>1.5625E-08</v>
      </c>
      <c r="AB73" s="1">
        <v>1.0652464707088E-09</v>
      </c>
      <c r="AC73" s="1">
        <f t="shared" si="13"/>
        <v>0.10582822265625</v>
      </c>
      <c r="AD73">
        <f t="shared" si="14"/>
        <v>10.262096038031588</v>
      </c>
      <c r="AF73">
        <v>2602.5</v>
      </c>
      <c r="AG73" s="1">
        <v>1.3440860215054E-09</v>
      </c>
      <c r="AH73" s="1">
        <v>6.7204301075269E-10</v>
      </c>
      <c r="AI73" s="3">
        <f t="shared" si="15"/>
        <v>0.009103503024193708</v>
      </c>
    </row>
    <row r="74" spans="20:35" ht="12.75">
      <c r="T74">
        <v>2863</v>
      </c>
      <c r="U74" s="1">
        <v>2.4114774114774E-08</v>
      </c>
      <c r="V74" s="1">
        <v>3.6470705571882E-09</v>
      </c>
      <c r="W74" s="3">
        <f t="shared" si="11"/>
        <v>0.19766323290598195</v>
      </c>
      <c r="X74">
        <f t="shared" si="12"/>
        <v>78.53882594377954</v>
      </c>
      <c r="Y74" s="1"/>
      <c r="Z74" s="1">
        <v>2863</v>
      </c>
      <c r="AA74" s="1">
        <v>1.510989010989E-08</v>
      </c>
      <c r="AB74" s="1">
        <v>8.0182695583417E-10</v>
      </c>
      <c r="AC74" s="1">
        <f t="shared" si="13"/>
        <v>0.12385227884615295</v>
      </c>
      <c r="AD74">
        <f t="shared" si="14"/>
        <v>11.28929143396136</v>
      </c>
      <c r="AF74">
        <v>2863</v>
      </c>
      <c r="AG74" s="1">
        <v>2.1367521367521E-09</v>
      </c>
      <c r="AH74" s="1">
        <v>6.1050061050061E-10</v>
      </c>
      <c r="AI74" s="3">
        <f t="shared" si="15"/>
        <v>0.017514463675213372</v>
      </c>
    </row>
    <row r="75" spans="20:35" ht="12.75">
      <c r="T75">
        <v>3149</v>
      </c>
      <c r="U75" s="1">
        <v>2.2296544035674E-08</v>
      </c>
      <c r="V75" s="1">
        <v>1.6429523582151E-09</v>
      </c>
      <c r="W75" s="3">
        <f t="shared" si="11"/>
        <v>0.22109701226309458</v>
      </c>
      <c r="X75">
        <f t="shared" si="12"/>
        <v>86.38447883233036</v>
      </c>
      <c r="Y75" s="1"/>
      <c r="Z75" s="1">
        <v>3149</v>
      </c>
      <c r="AA75" s="1">
        <v>1.2081939799331E-08</v>
      </c>
      <c r="AB75" s="1">
        <v>6.0245168119335E-10</v>
      </c>
      <c r="AC75" s="1">
        <f t="shared" si="13"/>
        <v>0.11980694352006586</v>
      </c>
      <c r="AD75">
        <f t="shared" si="14"/>
        <v>12.417037626805561</v>
      </c>
      <c r="AF75">
        <v>3149</v>
      </c>
      <c r="AG75" s="1">
        <v>9.7547380156076E-10</v>
      </c>
      <c r="AH75" s="1">
        <v>3.6869444134122E-10</v>
      </c>
      <c r="AI75" s="3">
        <f t="shared" si="15"/>
        <v>0.009672994286510611</v>
      </c>
    </row>
    <row r="76" spans="20:35" ht="12.75">
      <c r="T76">
        <v>3463.5</v>
      </c>
      <c r="U76" s="1">
        <v>1.5656565656566E-08</v>
      </c>
      <c r="V76" s="1">
        <v>1.2814257026632E-09</v>
      </c>
      <c r="W76" s="3">
        <f t="shared" si="11"/>
        <v>0.18781353522727687</v>
      </c>
      <c r="X76">
        <f t="shared" si="12"/>
        <v>95.01195377446052</v>
      </c>
      <c r="Y76" s="1"/>
      <c r="Z76" s="1">
        <v>3463.5</v>
      </c>
      <c r="AA76" s="1">
        <v>9.8106060606061E-09</v>
      </c>
      <c r="AB76" s="1">
        <v>4.2047539912492E-10</v>
      </c>
      <c r="AC76" s="1">
        <f t="shared" si="13"/>
        <v>0.11768638457386411</v>
      </c>
      <c r="AD76">
        <f t="shared" si="14"/>
        <v>13.657164122083538</v>
      </c>
      <c r="AF76">
        <v>3463.5</v>
      </c>
      <c r="AG76" s="1">
        <v>1.7676767676768E-09</v>
      </c>
      <c r="AH76" s="1">
        <v>2.5252525252525E-10</v>
      </c>
      <c r="AI76" s="3">
        <f t="shared" si="15"/>
        <v>0.021204753977273116</v>
      </c>
    </row>
    <row r="77" spans="20:35" ht="12.75">
      <c r="T77">
        <v>3810</v>
      </c>
      <c r="U77" s="1">
        <v>1.1707988980716E-08</v>
      </c>
      <c r="V77" s="1">
        <v>5.260073111749E-10</v>
      </c>
      <c r="W77" s="3">
        <f t="shared" si="11"/>
        <v>0.16995433884297154</v>
      </c>
      <c r="X77">
        <f t="shared" si="12"/>
        <v>104.51726400482015</v>
      </c>
      <c r="Y77" s="1"/>
      <c r="Z77" s="1">
        <v>3810</v>
      </c>
      <c r="AA77" s="1">
        <v>9.263085399449E-09</v>
      </c>
      <c r="AB77" s="1">
        <v>3.8908290304587E-10</v>
      </c>
      <c r="AC77" s="1">
        <f t="shared" si="13"/>
        <v>0.13446387396694165</v>
      </c>
      <c r="AD77">
        <f t="shared" si="14"/>
        <v>15.02347200956786</v>
      </c>
      <c r="AF77">
        <v>3810</v>
      </c>
      <c r="AG77" s="1">
        <v>6.8870523415978E-10</v>
      </c>
      <c r="AH77" s="1">
        <v>6.9388939039072E-18</v>
      </c>
      <c r="AI77" s="3">
        <f t="shared" si="15"/>
        <v>0.009997314049586783</v>
      </c>
    </row>
    <row r="78" spans="20:35" ht="12.75">
      <c r="T78">
        <v>4191</v>
      </c>
      <c r="U78" s="1">
        <v>1.1382623224728E-08</v>
      </c>
      <c r="V78" s="1">
        <v>2.6664881651637E-09</v>
      </c>
      <c r="W78" s="3">
        <f t="shared" si="11"/>
        <v>0.19992986936089369</v>
      </c>
      <c r="X78">
        <f t="shared" si="12"/>
        <v>114.96899040530216</v>
      </c>
      <c r="Y78" s="1"/>
      <c r="Z78" s="1">
        <v>4191</v>
      </c>
      <c r="AA78" s="1">
        <v>7.7067669172932E-09</v>
      </c>
      <c r="AB78" s="1">
        <v>3.9129060140341E-10</v>
      </c>
      <c r="AC78" s="1">
        <f t="shared" si="13"/>
        <v>0.13536536109022498</v>
      </c>
      <c r="AD78">
        <f t="shared" si="14"/>
        <v>16.525819210524645</v>
      </c>
      <c r="AF78">
        <v>4191</v>
      </c>
      <c r="AG78" s="1">
        <v>6.265664160401E-10</v>
      </c>
      <c r="AH78" s="1">
        <v>1.8087414448297E-10</v>
      </c>
      <c r="AI78" s="3">
        <f t="shared" si="15"/>
        <v>0.011005313909774432</v>
      </c>
    </row>
    <row r="79" spans="20:35" ht="12.75">
      <c r="T79">
        <v>4610.5</v>
      </c>
      <c r="U79" s="1">
        <v>8.6174242424242E-09</v>
      </c>
      <c r="V79" s="1">
        <v>1.0416666666667E-09</v>
      </c>
      <c r="W79" s="3">
        <f t="shared" si="11"/>
        <v>0.18317809022253695</v>
      </c>
      <c r="X79">
        <f t="shared" si="12"/>
        <v>126.47686238693525</v>
      </c>
      <c r="Y79" s="1"/>
      <c r="Z79" s="1">
        <v>4610.5</v>
      </c>
      <c r="AA79" s="1">
        <v>5.1420454545455E-09</v>
      </c>
      <c r="AB79" s="1">
        <v>4.005357193666E-10</v>
      </c>
      <c r="AC79" s="1">
        <f t="shared" si="13"/>
        <v>0.10930297031960323</v>
      </c>
      <c r="AD79">
        <f t="shared" si="14"/>
        <v>18.17997839897969</v>
      </c>
      <c r="AF79">
        <v>4610.5</v>
      </c>
      <c r="AG79" s="1">
        <v>8.5227272727273E-10</v>
      </c>
      <c r="AH79" s="1">
        <v>3.2803992567592E-10</v>
      </c>
      <c r="AI79" s="3">
        <f t="shared" si="15"/>
        <v>0.018116514417613694</v>
      </c>
    </row>
    <row r="80" spans="20:35" ht="12.75">
      <c r="T80">
        <v>5072</v>
      </c>
      <c r="U80" s="1">
        <v>6.9013112491373E-09</v>
      </c>
      <c r="V80" s="1">
        <v>4.5647883213675E-10</v>
      </c>
      <c r="W80" s="3">
        <f t="shared" si="11"/>
        <v>0.1775375017253269</v>
      </c>
      <c r="X80">
        <f t="shared" si="12"/>
        <v>139.13689318436948</v>
      </c>
      <c r="Y80" s="1"/>
      <c r="Z80" s="1">
        <v>5072</v>
      </c>
      <c r="AA80" s="1">
        <v>5.4089026915114E-09</v>
      </c>
      <c r="AB80" s="1">
        <v>4.1092151013853E-10</v>
      </c>
      <c r="AC80" s="1">
        <f t="shared" si="13"/>
        <v>0.139145016977226</v>
      </c>
      <c r="AD80">
        <f t="shared" si="14"/>
        <v>19.99975066470556</v>
      </c>
      <c r="AF80">
        <v>5072</v>
      </c>
      <c r="AG80" s="1">
        <v>8.6266390614217E-10</v>
      </c>
      <c r="AH80" s="1">
        <v>8.6266390614217E-11</v>
      </c>
      <c r="AI80" s="3">
        <f t="shared" si="15"/>
        <v>0.022192187715666053</v>
      </c>
    </row>
    <row r="81" spans="20:35" ht="12.75">
      <c r="T81">
        <v>5579</v>
      </c>
      <c r="U81" s="1">
        <v>6.3559322033898E-09</v>
      </c>
      <c r="V81" s="1">
        <v>2.3540489642184E-10</v>
      </c>
      <c r="W81" s="3">
        <f t="shared" si="11"/>
        <v>0.19782992161016855</v>
      </c>
      <c r="X81">
        <f t="shared" si="12"/>
        <v>153.045096032255</v>
      </c>
      <c r="Y81" s="1"/>
      <c r="Z81" s="1">
        <v>5579</v>
      </c>
      <c r="AA81" s="1">
        <v>5.1318267419962E-09</v>
      </c>
      <c r="AB81" s="1">
        <v>2.8248587570622E-10</v>
      </c>
      <c r="AC81" s="1">
        <f t="shared" si="13"/>
        <v>0.15972934411487655</v>
      </c>
      <c r="AD81">
        <f t="shared" si="14"/>
        <v>21.998937097474826</v>
      </c>
      <c r="AF81">
        <v>5579</v>
      </c>
      <c r="AG81" s="1">
        <v>7.0621468926554E-10</v>
      </c>
      <c r="AH81" s="1">
        <v>1.3591108031771E-10</v>
      </c>
      <c r="AI81" s="3">
        <f t="shared" si="15"/>
        <v>0.021981102401130045</v>
      </c>
    </row>
    <row r="82" spans="20:35" ht="12.75">
      <c r="T82">
        <v>6136.5</v>
      </c>
      <c r="U82" s="1">
        <v>3.9240867579909E-09</v>
      </c>
      <c r="V82" s="1">
        <v>3.5673515981735E-10</v>
      </c>
      <c r="W82" s="3">
        <f t="shared" si="11"/>
        <v>0.14776789196275808</v>
      </c>
      <c r="X82">
        <f t="shared" si="12"/>
        <v>168.33863269437765</v>
      </c>
      <c r="Y82" s="1"/>
      <c r="Z82" s="1">
        <v>6136.5</v>
      </c>
      <c r="AA82" s="1">
        <v>3.8741438356164E-09</v>
      </c>
      <c r="AB82" s="1">
        <v>3.0345562668574E-10</v>
      </c>
      <c r="AC82" s="1">
        <f t="shared" si="13"/>
        <v>0.14588720970141125</v>
      </c>
      <c r="AD82">
        <f t="shared" si="14"/>
        <v>24.19725353981973</v>
      </c>
      <c r="AF82">
        <v>6136.5</v>
      </c>
      <c r="AG82" s="1">
        <v>2.8538812785388E-10</v>
      </c>
      <c r="AH82" s="1">
        <v>1.8876650335792E-10</v>
      </c>
      <c r="AI82" s="3">
        <f t="shared" si="15"/>
        <v>0.010746755779109541</v>
      </c>
    </row>
    <row r="83" spans="20:35" ht="12.75">
      <c r="T83">
        <v>6750</v>
      </c>
      <c r="U83" s="1">
        <v>3.1752203214101E-09</v>
      </c>
      <c r="V83" s="1">
        <v>2.8245845927557E-10</v>
      </c>
      <c r="W83" s="3">
        <f t="shared" si="11"/>
        <v>0.14467097589424768</v>
      </c>
      <c r="X83">
        <f t="shared" si="12"/>
        <v>185.16838111090183</v>
      </c>
      <c r="Y83" s="1"/>
      <c r="Z83" s="1">
        <v>6750</v>
      </c>
      <c r="AA83" s="1">
        <v>3.0909797822706E-09</v>
      </c>
      <c r="AB83" s="1">
        <v>2.8899822603652E-10</v>
      </c>
      <c r="AC83" s="1">
        <f t="shared" si="13"/>
        <v>0.1408327663297042</v>
      </c>
      <c r="AD83">
        <f t="shared" si="14"/>
        <v>26.616387418525733</v>
      </c>
      <c r="AF83">
        <v>6750</v>
      </c>
      <c r="AG83" s="1">
        <v>3.2400207361327E-10</v>
      </c>
      <c r="AH83" s="1">
        <v>6.4800414722654E-11</v>
      </c>
      <c r="AI83" s="3">
        <f t="shared" si="15"/>
        <v>0.014762344479004616</v>
      </c>
    </row>
    <row r="84" spans="20:35" ht="12.75">
      <c r="T84">
        <v>7425</v>
      </c>
      <c r="U84" s="1">
        <v>1.8859028760019E-09</v>
      </c>
      <c r="V84" s="1">
        <v>1.5592593771008E-10</v>
      </c>
      <c r="W84" s="3">
        <f t="shared" si="11"/>
        <v>0.10397100424328226</v>
      </c>
      <c r="X84">
        <f t="shared" si="12"/>
        <v>203.685219221992</v>
      </c>
      <c r="Y84" s="1"/>
      <c r="Z84" s="1">
        <v>7425</v>
      </c>
      <c r="AA84" s="1">
        <v>2.970297029703E-09</v>
      </c>
      <c r="AB84" s="1">
        <v>3.2897891883434E-10</v>
      </c>
      <c r="AC84" s="1">
        <f t="shared" si="13"/>
        <v>0.16375433168316997</v>
      </c>
      <c r="AD84">
        <f t="shared" si="14"/>
        <v>29.278026160378307</v>
      </c>
      <c r="AF84">
        <v>7425</v>
      </c>
      <c r="AG84" s="1">
        <v>1.7680339462518E-10</v>
      </c>
      <c r="AH84" s="1">
        <v>1.0207748748049E-10</v>
      </c>
      <c r="AI84" s="3">
        <f t="shared" si="15"/>
        <v>0.009747281647807814</v>
      </c>
    </row>
    <row r="85" spans="20:35" ht="12.75">
      <c r="T85">
        <v>8167.5</v>
      </c>
      <c r="U85" s="1">
        <v>1.7137960582691E-09</v>
      </c>
      <c r="V85" s="1">
        <v>5.3556126820906E-11</v>
      </c>
      <c r="W85" s="3">
        <f t="shared" si="11"/>
        <v>0.1143240038560434</v>
      </c>
      <c r="X85">
        <f t="shared" si="12"/>
        <v>224.0537411441912</v>
      </c>
      <c r="Y85" s="1"/>
      <c r="Z85" s="1">
        <v>8167.5</v>
      </c>
      <c r="AA85" s="1">
        <v>2.3939588688946E-09</v>
      </c>
      <c r="AB85" s="1">
        <v>1.995998838216E-10</v>
      </c>
      <c r="AC85" s="1">
        <f t="shared" si="13"/>
        <v>0.15969634288640736</v>
      </c>
      <c r="AD85">
        <f t="shared" si="14"/>
        <v>32.20582877641614</v>
      </c>
      <c r="AF85">
        <v>8167.5</v>
      </c>
      <c r="AG85" s="1">
        <v>2.1422450728363E-10</v>
      </c>
      <c r="AH85" s="1">
        <v>5.3556126820908E-11</v>
      </c>
      <c r="AI85" s="3">
        <f t="shared" si="15"/>
        <v>0.014290500482004925</v>
      </c>
    </row>
    <row r="86" spans="20:35" ht="12.75">
      <c r="T86">
        <v>8984.5</v>
      </c>
      <c r="U86" s="1">
        <v>1.606308411215E-09</v>
      </c>
      <c r="V86" s="1">
        <v>3.0398160038933E-10</v>
      </c>
      <c r="W86" s="3">
        <f t="shared" si="11"/>
        <v>0.1296632071772818</v>
      </c>
      <c r="X86">
        <f t="shared" si="12"/>
        <v>246.46597334679964</v>
      </c>
      <c r="Y86" s="1"/>
      <c r="Z86" s="1">
        <v>8984.5</v>
      </c>
      <c r="AA86" s="1">
        <v>2.2926401869159E-09</v>
      </c>
      <c r="AB86" s="1">
        <v>2.7193297748176E-10</v>
      </c>
      <c r="AC86" s="1">
        <f t="shared" si="13"/>
        <v>0.18506475933484326</v>
      </c>
      <c r="AD86">
        <f t="shared" si="14"/>
        <v>35.427397446184365</v>
      </c>
      <c r="AF86">
        <v>8984.5</v>
      </c>
      <c r="AG86" s="1">
        <v>2.9205607476636E-10</v>
      </c>
      <c r="AH86" s="1">
        <v>1.4602803738318E-10</v>
      </c>
      <c r="AI86" s="3">
        <f t="shared" si="15"/>
        <v>0.02357512857768731</v>
      </c>
    </row>
    <row r="87" spans="20:35" ht="12.75">
      <c r="T87">
        <v>9883</v>
      </c>
      <c r="U87" s="1">
        <v>9.7414098476798E-10</v>
      </c>
      <c r="V87" s="1">
        <v>1.930082776984E-10</v>
      </c>
      <c r="W87" s="3">
        <f t="shared" si="11"/>
        <v>0.09514794358838141</v>
      </c>
      <c r="X87">
        <f t="shared" si="12"/>
        <v>271.11394229911747</v>
      </c>
      <c r="Y87" s="1"/>
      <c r="Z87" s="1">
        <v>9883</v>
      </c>
      <c r="AA87" s="1">
        <v>1.7667375132837E-09</v>
      </c>
      <c r="AB87" s="1">
        <v>1.7040277545956E-10</v>
      </c>
      <c r="AC87" s="1">
        <f t="shared" si="13"/>
        <v>0.17256377041710547</v>
      </c>
      <c r="AD87">
        <f t="shared" si="14"/>
        <v>38.970334349228125</v>
      </c>
      <c r="AF87">
        <v>9883</v>
      </c>
      <c r="AG87" s="1">
        <v>8.8558271342543E-11</v>
      </c>
      <c r="AH87" s="1">
        <v>8.8558271342543E-11</v>
      </c>
      <c r="AI87" s="3">
        <f t="shared" si="15"/>
        <v>0.008649813053489157</v>
      </c>
    </row>
    <row r="88" spans="20:35" ht="12.75">
      <c r="T88">
        <v>10871</v>
      </c>
      <c r="U88" s="1">
        <v>9.6618357487923E-10</v>
      </c>
      <c r="V88" s="1">
        <v>6.972829338039E-11</v>
      </c>
      <c r="W88" s="3">
        <f t="shared" si="11"/>
        <v>0.11418226183574913</v>
      </c>
      <c r="X88">
        <f t="shared" si="12"/>
        <v>298.2171068232021</v>
      </c>
      <c r="Y88" s="1"/>
      <c r="Z88" s="1">
        <v>10871</v>
      </c>
      <c r="AA88" s="1">
        <v>1.5821256038647E-09</v>
      </c>
      <c r="AB88" s="1">
        <v>1.0255828665746E-10</v>
      </c>
      <c r="AC88" s="1">
        <f t="shared" si="13"/>
        <v>0.18697345375603458</v>
      </c>
      <c r="AD88">
        <f t="shared" si="14"/>
        <v>42.866184833599</v>
      </c>
      <c r="AF88">
        <v>10871</v>
      </c>
      <c r="AG88" s="1">
        <v>2.0128824476651E-10</v>
      </c>
      <c r="AH88" s="1">
        <v>1.4515101753076E-10</v>
      </c>
      <c r="AI88" s="3">
        <f t="shared" si="15"/>
        <v>0.023787971215781512</v>
      </c>
    </row>
    <row r="89" spans="20:35" ht="12.75">
      <c r="T89">
        <v>11958</v>
      </c>
      <c r="U89" s="1">
        <v>5.1214515657009E-10</v>
      </c>
      <c r="V89" s="1">
        <v>1.3189754446386E-10</v>
      </c>
      <c r="W89" s="3">
        <f t="shared" si="11"/>
        <v>0.0732335636523265</v>
      </c>
      <c r="X89">
        <f t="shared" si="12"/>
        <v>328.03607427024656</v>
      </c>
      <c r="Y89" s="1"/>
      <c r="Z89" s="1">
        <v>11958</v>
      </c>
      <c r="AA89" s="1">
        <v>1.1852502194908E-09</v>
      </c>
      <c r="AB89" s="1">
        <v>1.2110729702405E-10</v>
      </c>
      <c r="AC89" s="1">
        <f t="shared" si="13"/>
        <v>0.16948339016681566</v>
      </c>
      <c r="AD89">
        <f t="shared" si="14"/>
        <v>47.15240900010826</v>
      </c>
      <c r="AF89">
        <v>11958</v>
      </c>
      <c r="AG89" s="1">
        <v>1.4632718759145E-10</v>
      </c>
      <c r="AH89" s="1">
        <v>1.4632718759145E-10</v>
      </c>
      <c r="AI89" s="3">
        <f t="shared" si="15"/>
        <v>0.02092387532923553</v>
      </c>
    </row>
    <row r="90" spans="20:35" ht="12.75">
      <c r="T90">
        <v>13154</v>
      </c>
      <c r="U90" s="1">
        <v>4.6554934823091E-10</v>
      </c>
      <c r="V90" s="1">
        <v>3.3253524873636E-11</v>
      </c>
      <c r="W90" s="3">
        <f t="shared" si="11"/>
        <v>0.080552940409683</v>
      </c>
      <c r="X90">
        <f t="shared" si="12"/>
        <v>360.84516816782264</v>
      </c>
      <c r="Y90" s="1"/>
      <c r="Z90" s="1">
        <v>13154</v>
      </c>
      <c r="AA90" s="1">
        <v>1.1372705506784E-09</v>
      </c>
      <c r="AB90" s="1">
        <v>1.209989717921E-10</v>
      </c>
      <c r="AC90" s="1">
        <f t="shared" si="13"/>
        <v>0.19677932585794583</v>
      </c>
      <c r="AD90">
        <f t="shared" si="14"/>
        <v>51.868438533820374</v>
      </c>
      <c r="AF90">
        <v>13154</v>
      </c>
      <c r="AG90" s="1">
        <v>2.3277467411546E-10</v>
      </c>
      <c r="AH90" s="1">
        <v>3.3253524873636E-11</v>
      </c>
      <c r="AI90" s="3">
        <f t="shared" si="15"/>
        <v>0.04027647020484237</v>
      </c>
    </row>
    <row r="91" spans="20:35" ht="12.75">
      <c r="T91">
        <v>14469.5</v>
      </c>
      <c r="U91" s="1">
        <v>2.1165940977262E-10</v>
      </c>
      <c r="V91" s="1">
        <v>1.0902126498137E-10</v>
      </c>
      <c r="W91" s="3">
        <f t="shared" si="11"/>
        <v>0.04431437505291541</v>
      </c>
      <c r="X91">
        <f t="shared" si="12"/>
        <v>396.9324282198806</v>
      </c>
      <c r="Y91" s="1"/>
      <c r="Z91" s="1">
        <v>14469.5</v>
      </c>
      <c r="AA91" s="1">
        <v>7.8918722786647E-10</v>
      </c>
      <c r="AB91" s="1">
        <v>7.7739236406522E-11</v>
      </c>
      <c r="AC91" s="1">
        <f t="shared" si="13"/>
        <v>0.16522931269729615</v>
      </c>
      <c r="AD91">
        <f t="shared" si="14"/>
        <v>57.055676704053056</v>
      </c>
      <c r="AF91">
        <v>14469.5</v>
      </c>
      <c r="AG91" s="1">
        <v>3.0237058538945E-11</v>
      </c>
      <c r="AH91" s="1">
        <v>3.0237058538945E-11</v>
      </c>
      <c r="AI91" s="3">
        <f t="shared" si="15"/>
        <v>0.006330625007559196</v>
      </c>
    </row>
    <row r="92" spans="20:35" ht="12.75">
      <c r="T92">
        <v>15916.5</v>
      </c>
      <c r="U92" s="1">
        <v>1.3742304309587E-10</v>
      </c>
      <c r="V92" s="1">
        <v>9.9097165662489E-11</v>
      </c>
      <c r="W92" s="3">
        <f t="shared" si="11"/>
        <v>0.03481406280920278</v>
      </c>
      <c r="X92">
        <f t="shared" si="12"/>
        <v>436.6270426595065</v>
      </c>
      <c r="Y92" s="1"/>
      <c r="Z92" s="1">
        <v>15916.5</v>
      </c>
      <c r="AA92" s="1">
        <v>9.5646437994723E-10</v>
      </c>
      <c r="AB92" s="1">
        <v>1.037157116541E-10</v>
      </c>
      <c r="AC92" s="1">
        <f t="shared" si="13"/>
        <v>0.24230587715204494</v>
      </c>
      <c r="AD92">
        <f t="shared" si="14"/>
        <v>62.76144153288368</v>
      </c>
      <c r="AF92">
        <v>15916.5</v>
      </c>
      <c r="AG92" s="1">
        <v>8.245382585752E-11</v>
      </c>
      <c r="AH92" s="1">
        <v>4.7604738554554E-11</v>
      </c>
      <c r="AI92" s="3">
        <f t="shared" si="15"/>
        <v>0.02088843768552116</v>
      </c>
    </row>
    <row r="93" spans="20:35" ht="12.75">
      <c r="T93">
        <v>17508</v>
      </c>
      <c r="U93" s="1">
        <v>1.24975004999E-10</v>
      </c>
      <c r="V93" s="1">
        <v>6.6130556665282E-11</v>
      </c>
      <c r="W93" s="3">
        <f t="shared" si="11"/>
        <v>0.0383085962807438</v>
      </c>
      <c r="X93">
        <f t="shared" si="12"/>
        <v>480.2856320725436</v>
      </c>
      <c r="Y93" s="1"/>
      <c r="Z93" s="1">
        <v>17508</v>
      </c>
      <c r="AA93" s="1">
        <v>6.8986202759448E-10</v>
      </c>
      <c r="AB93" s="1">
        <v>9.2717641426672E-11</v>
      </c>
      <c r="AC93" s="1">
        <f t="shared" si="13"/>
        <v>0.21146345146970572</v>
      </c>
      <c r="AD93">
        <f t="shared" si="14"/>
        <v>69.03699421089608</v>
      </c>
      <c r="AF93">
        <v>17508</v>
      </c>
      <c r="AG93" s="1">
        <v>1.24975004999E-10</v>
      </c>
      <c r="AH93" s="1">
        <v>2.49950009998E-11</v>
      </c>
      <c r="AI93" s="3">
        <f t="shared" si="15"/>
        <v>0.0383085962807438</v>
      </c>
    </row>
    <row r="94" spans="20:35" ht="12.75">
      <c r="T94">
        <v>19259</v>
      </c>
      <c r="U94" s="1">
        <v>1.8165304268847E-10</v>
      </c>
      <c r="V94" s="1">
        <v>8.1869919969664E-11</v>
      </c>
      <c r="W94" s="3">
        <f t="shared" si="11"/>
        <v>0.06737676312443418</v>
      </c>
      <c r="X94">
        <f t="shared" si="12"/>
        <v>528.3196817503494</v>
      </c>
      <c r="Y94" s="1"/>
      <c r="Z94" s="1">
        <v>19259</v>
      </c>
      <c r="AA94" s="1">
        <v>4.5640326975477E-10</v>
      </c>
      <c r="AB94" s="1">
        <v>4.875320289188E-11</v>
      </c>
      <c r="AC94" s="1">
        <f t="shared" si="13"/>
        <v>0.16928411735013682</v>
      </c>
      <c r="AD94">
        <f t="shared" si="14"/>
        <v>75.94148226568699</v>
      </c>
      <c r="AF94">
        <v>19259</v>
      </c>
      <c r="AG94" s="1">
        <v>4.5413260672116E-11</v>
      </c>
      <c r="AH94" s="1">
        <v>2.2706630336058E-11</v>
      </c>
      <c r="AI94" s="3">
        <f t="shared" si="15"/>
        <v>0.01684419078110799</v>
      </c>
    </row>
    <row r="95" spans="20:35" ht="12.75">
      <c r="T95">
        <v>21185</v>
      </c>
      <c r="U95" s="1">
        <v>1.0328871260949E-10</v>
      </c>
      <c r="V95" s="1">
        <v>5.4655249360944E-11</v>
      </c>
      <c r="W95" s="3">
        <f t="shared" si="11"/>
        <v>0.046356410613949885</v>
      </c>
      <c r="X95">
        <f t="shared" si="12"/>
        <v>581.1543931606601</v>
      </c>
      <c r="Y95" s="1"/>
      <c r="Z95" s="1">
        <v>21185</v>
      </c>
      <c r="AA95" s="1">
        <v>4.1522062469013E-10</v>
      </c>
      <c r="AB95" s="1">
        <v>3.4628686610148E-11</v>
      </c>
      <c r="AC95" s="1">
        <f t="shared" si="13"/>
        <v>0.18635277066806966</v>
      </c>
      <c r="AD95">
        <f t="shared" si="14"/>
        <v>83.53602480910632</v>
      </c>
      <c r="AF95">
        <v>21185</v>
      </c>
      <c r="AG95" s="1">
        <v>2.0657742521897E-11</v>
      </c>
      <c r="AH95" s="1">
        <v>2.0657742521897E-11</v>
      </c>
      <c r="AI95" s="3">
        <f t="shared" si="15"/>
        <v>0.009271282122789529</v>
      </c>
    </row>
    <row r="96" spans="26:35" ht="12.75">
      <c r="Z96">
        <v>23303.5</v>
      </c>
      <c r="AA96" s="1">
        <v>3.8851351351351E-10</v>
      </c>
      <c r="AB96" s="1">
        <v>5.5961154338872E-11</v>
      </c>
      <c r="AC96" s="1">
        <f t="shared" si="13"/>
        <v>0.21098347266469403</v>
      </c>
      <c r="AD96">
        <f t="shared" si="14"/>
        <v>91.88962729001696</v>
      </c>
      <c r="AF96">
        <v>23303.5</v>
      </c>
      <c r="AG96" s="1">
        <v>3.7537537537538E-11</v>
      </c>
      <c r="AH96" s="1">
        <v>1.8768768768769E-11</v>
      </c>
      <c r="AI96" s="3">
        <f t="shared" si="15"/>
        <v>0.020384876585961213</v>
      </c>
    </row>
    <row r="97" spans="21:35" ht="12.75">
      <c r="U97" s="1"/>
      <c r="V97" s="1"/>
      <c r="Y97" s="1"/>
      <c r="Z97" s="1">
        <v>25634</v>
      </c>
      <c r="AA97" s="1">
        <v>3.3797623924621E-10</v>
      </c>
      <c r="AB97" s="1">
        <v>4.2639614900986E-11</v>
      </c>
      <c r="AC97" s="1">
        <f t="shared" si="13"/>
        <v>0.22208484789020858</v>
      </c>
      <c r="AD97">
        <f t="shared" si="14"/>
        <v>101.07918149429462</v>
      </c>
      <c r="AF97">
        <v>25634</v>
      </c>
      <c r="AG97" s="1">
        <v>1.7069507032637E-11</v>
      </c>
      <c r="AH97" s="1">
        <v>1.7069507032637E-11</v>
      </c>
      <c r="AI97" s="3">
        <f t="shared" si="15"/>
        <v>0.01121640645910153</v>
      </c>
    </row>
    <row r="98" spans="26:35" ht="12.75">
      <c r="Z98">
        <v>28197</v>
      </c>
      <c r="AA98" s="1">
        <v>2.56052141527E-10</v>
      </c>
      <c r="AB98" s="1">
        <v>4.3478974941409E-11</v>
      </c>
      <c r="AC98" s="1">
        <f t="shared" si="13"/>
        <v>0.20357958331005438</v>
      </c>
      <c r="AD98">
        <f t="shared" si="14"/>
        <v>111.1855223763215</v>
      </c>
      <c r="AI98" s="3"/>
    </row>
    <row r="99" spans="26:35" ht="12.75">
      <c r="Z99">
        <v>31016.5</v>
      </c>
      <c r="AA99" s="1">
        <v>1.6079891672309E-10</v>
      </c>
      <c r="AB99" s="1">
        <v>2.9452455734909E-11</v>
      </c>
      <c r="AC99" s="1">
        <f t="shared" si="13"/>
        <v>0.1546923000402023</v>
      </c>
      <c r="AD99">
        <f t="shared" si="14"/>
        <v>122.30328598025237</v>
      </c>
      <c r="AG99" s="1"/>
      <c r="AH99" s="1"/>
      <c r="AI99" s="3"/>
    </row>
    <row r="100" spans="21:35" ht="12.75">
      <c r="U100" s="1"/>
      <c r="V100" s="1"/>
      <c r="Y100" s="1"/>
      <c r="Z100" s="1">
        <v>34118.5</v>
      </c>
      <c r="AA100" s="1">
        <v>1.5E-10</v>
      </c>
      <c r="AB100" s="1">
        <v>1.6666666666667E-11</v>
      </c>
      <c r="AC100" s="1">
        <f t="shared" si="13"/>
        <v>0.1746108063375</v>
      </c>
      <c r="AD100">
        <f t="shared" si="14"/>
        <v>134.53499468725485</v>
      </c>
      <c r="AG100" s="1"/>
      <c r="AH100" s="1"/>
      <c r="AI100" s="3"/>
    </row>
    <row r="101" spans="26:35" ht="12.75">
      <c r="Z101">
        <v>37530.5</v>
      </c>
      <c r="AA101" s="1">
        <v>1.0492445439284E-10</v>
      </c>
      <c r="AB101" s="1">
        <v>1.7292012887278E-11</v>
      </c>
      <c r="AC101" s="1">
        <f t="shared" si="13"/>
        <v>0.14779012628532856</v>
      </c>
      <c r="AD101">
        <f t="shared" si="14"/>
        <v>147.9890856312563</v>
      </c>
      <c r="AG101" s="1"/>
      <c r="AH101" s="1"/>
      <c r="AI101" s="3"/>
    </row>
    <row r="102" spans="26:35" ht="12.75">
      <c r="Z102">
        <v>41283.5</v>
      </c>
      <c r="AA102" s="1">
        <v>7.3118006103764E-11</v>
      </c>
      <c r="AB102" s="1">
        <v>1.1656493726687E-11</v>
      </c>
      <c r="AC102" s="1">
        <f t="shared" si="13"/>
        <v>0.12461701920698758</v>
      </c>
      <c r="AD102">
        <f t="shared" si="14"/>
        <v>162.78779703595663</v>
      </c>
      <c r="AG102" s="1"/>
      <c r="AH102" s="1"/>
      <c r="AI102" s="3"/>
    </row>
    <row r="103" spans="26:35" ht="12.75">
      <c r="Z103">
        <v>45412</v>
      </c>
      <c r="AA103" s="1">
        <v>8.3815028901734E-11</v>
      </c>
      <c r="AB103" s="1">
        <v>1.0942019934105E-11</v>
      </c>
      <c r="AC103" s="1">
        <f t="shared" si="13"/>
        <v>0.17284752189595354</v>
      </c>
      <c r="AD103">
        <f t="shared" si="14"/>
        <v>179.06716821482826</v>
      </c>
      <c r="AG103" s="1"/>
      <c r="AH103" s="1"/>
      <c r="AI103" s="3"/>
    </row>
    <row r="104" spans="26:35" ht="12.75">
      <c r="Z104">
        <v>49953</v>
      </c>
      <c r="AA104" s="1">
        <v>6.3064956905613E-11</v>
      </c>
      <c r="AB104" s="1">
        <v>1.4231725885775E-11</v>
      </c>
      <c r="AC104" s="1">
        <f t="shared" si="13"/>
        <v>0.15736612627706592</v>
      </c>
      <c r="AD104">
        <f t="shared" si="14"/>
        <v>196.97309640260977</v>
      </c>
      <c r="AI104" s="3"/>
    </row>
    <row r="105" spans="26:35" ht="12.75">
      <c r="Z105">
        <v>54948.5</v>
      </c>
      <c r="AA105" s="1">
        <v>5.9705769965609E-11</v>
      </c>
      <c r="AB105" s="1">
        <v>1.0225793353287E-11</v>
      </c>
      <c r="AC105" s="1">
        <f t="shared" si="13"/>
        <v>0.18027187931374045</v>
      </c>
      <c r="AD105">
        <f t="shared" si="14"/>
        <v>216.67119467657204</v>
      </c>
      <c r="AI105" s="3"/>
    </row>
    <row r="106" spans="26:35" ht="12.75">
      <c r="Z106">
        <v>60443.5</v>
      </c>
      <c r="AA106" s="1">
        <v>3.9089645587213E-11</v>
      </c>
      <c r="AB106" s="1">
        <v>9.0412873500093E-12</v>
      </c>
      <c r="AC106" s="1">
        <f t="shared" si="13"/>
        <v>0.14281076368246054</v>
      </c>
      <c r="AD106">
        <f t="shared" si="14"/>
        <v>238.33890561950523</v>
      </c>
      <c r="AG106" s="1"/>
      <c r="AH106" s="1"/>
      <c r="AI106" s="3"/>
    </row>
    <row r="107" spans="26:35" ht="12.75">
      <c r="Z107">
        <v>66487.5</v>
      </c>
      <c r="AA107" s="1">
        <v>3.1585596967783E-11</v>
      </c>
      <c r="AB107" s="1">
        <v>8.9259975562293E-12</v>
      </c>
      <c r="AC107" s="1">
        <f t="shared" si="13"/>
        <v>0.13962690007106895</v>
      </c>
      <c r="AD107">
        <f t="shared" si="14"/>
        <v>262.1714160724785</v>
      </c>
      <c r="AI107" s="3"/>
    </row>
    <row r="108" spans="26:35" ht="12.75">
      <c r="Z108">
        <v>73136.5</v>
      </c>
      <c r="AA108" s="1">
        <v>1.7944300890037E-11</v>
      </c>
      <c r="AB108" s="1">
        <v>5.3499568798445E-12</v>
      </c>
      <c r="AC108" s="1">
        <f t="shared" si="13"/>
        <v>0.09598312575814498</v>
      </c>
      <c r="AD108">
        <f t="shared" si="14"/>
        <v>288.38954347185296</v>
      </c>
      <c r="AI108" s="3"/>
    </row>
    <row r="109" spans="26:35" ht="12.75">
      <c r="Z109">
        <v>80450</v>
      </c>
      <c r="AA109" s="1">
        <v>2.6106252447461E-11</v>
      </c>
      <c r="AB109" s="1">
        <v>4.9847449146715E-12</v>
      </c>
      <c r="AC109" s="1">
        <f t="shared" si="13"/>
        <v>0.1689649523560882</v>
      </c>
      <c r="AD109">
        <f t="shared" si="14"/>
        <v>317.2279063437623</v>
      </c>
      <c r="AI109" s="3"/>
    </row>
    <row r="110" spans="26:35" ht="12.75">
      <c r="Z110">
        <v>88495</v>
      </c>
      <c r="AA110" s="1">
        <v>1.779570530312E-11</v>
      </c>
      <c r="AB110" s="1">
        <v>4.8433775117317E-12</v>
      </c>
      <c r="AC110" s="1">
        <f t="shared" si="13"/>
        <v>0.139364664106061</v>
      </c>
      <c r="AD110">
        <f t="shared" si="14"/>
        <v>348.9506969781385</v>
      </c>
      <c r="AI110" s="3"/>
    </row>
    <row r="111" spans="26:35" ht="12.75">
      <c r="Z111">
        <v>97344.5</v>
      </c>
      <c r="AA111" s="1">
        <v>1.0787486515642E-11</v>
      </c>
      <c r="AB111" s="1">
        <v>3.3635898838313E-12</v>
      </c>
      <c r="AC111" s="1">
        <f t="shared" si="13"/>
        <v>0.10222170097357203</v>
      </c>
      <c r="AD111">
        <f t="shared" si="14"/>
        <v>383.84576667595235</v>
      </c>
      <c r="AI111" s="3"/>
    </row>
    <row r="112" spans="26:35" ht="12.75">
      <c r="Z112">
        <v>107078.5</v>
      </c>
      <c r="AA112" s="1">
        <v>6.1286526769955E-12</v>
      </c>
      <c r="AB112" s="1">
        <v>2.7408167992496E-12</v>
      </c>
      <c r="AC112" s="1">
        <f t="shared" si="13"/>
        <v>0.07026993750153228</v>
      </c>
      <c r="AD112">
        <f t="shared" si="14"/>
        <v>422.22856891771966</v>
      </c>
      <c r="AI112" s="3"/>
    </row>
    <row r="113" spans="26:35" ht="12.75">
      <c r="Z113">
        <v>117786.5</v>
      </c>
      <c r="AA113" s="1">
        <v>5.5714031021572E-12</v>
      </c>
      <c r="AB113" s="1">
        <v>1.8571343673857E-12</v>
      </c>
      <c r="AC113" s="1">
        <f t="shared" si="13"/>
        <v>0.07729575003482062</v>
      </c>
      <c r="AD113">
        <f t="shared" si="14"/>
        <v>464.45201728476763</v>
      </c>
      <c r="AG113" s="1"/>
      <c r="AH113" s="1"/>
      <c r="AI113" s="3"/>
    </row>
    <row r="114" spans="26:35" ht="12.75">
      <c r="Z114">
        <v>129565.5</v>
      </c>
      <c r="AA114" s="1">
        <v>1.0129659643436E-12</v>
      </c>
      <c r="AB114" s="1">
        <v>1.0129659643436E-12</v>
      </c>
      <c r="AC114" s="1">
        <f t="shared" si="13"/>
        <v>0.017004881270512594</v>
      </c>
      <c r="AD114">
        <f t="shared" si="14"/>
        <v>510.89859912222164</v>
      </c>
      <c r="AG114" s="1"/>
      <c r="AH114" s="1"/>
      <c r="AI114" s="3"/>
    </row>
    <row r="115" spans="26:35" ht="12.75">
      <c r="Z115">
        <v>142522</v>
      </c>
      <c r="AA115" s="1">
        <v>2.7628379871804E-12</v>
      </c>
      <c r="AB115" s="1">
        <v>1.4067682454615E-12</v>
      </c>
      <c r="AC115" s="1">
        <f t="shared" si="13"/>
        <v>0.056120203208575206</v>
      </c>
      <c r="AD115">
        <f t="shared" si="14"/>
        <v>561.9882618760184</v>
      </c>
      <c r="AG115" s="1"/>
      <c r="AH115" s="1"/>
      <c r="AI115" s="3"/>
    </row>
    <row r="116" spans="26:35" ht="12.75">
      <c r="Z116">
        <v>156774</v>
      </c>
      <c r="AA116" s="1">
        <v>1.6743687629764E-12</v>
      </c>
      <c r="AB116" s="1">
        <v>1.1162458419842E-12</v>
      </c>
      <c r="AC116" s="1">
        <f t="shared" si="13"/>
        <v>0.04115278125376837</v>
      </c>
      <c r="AD116">
        <f t="shared" si="14"/>
        <v>618.186299429919</v>
      </c>
      <c r="AG116" s="1"/>
      <c r="AH116" s="1"/>
      <c r="AI116" s="3"/>
    </row>
    <row r="117" spans="33:34" ht="12.75">
      <c r="AG117" s="1"/>
      <c r="AH117" s="1"/>
    </row>
    <row r="118" spans="33:34" ht="12.75">
      <c r="AG118" s="1"/>
      <c r="AH118" s="1"/>
    </row>
    <row r="124" spans="33:34" ht="12.75">
      <c r="AG124" s="1"/>
      <c r="AH124" s="1"/>
    </row>
    <row r="126" spans="33:34" ht="12.75">
      <c r="AG126" s="1"/>
      <c r="AH12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O40:S48"/>
  <sheetViews>
    <sheetView tabSelected="1" workbookViewId="0" topLeftCell="A51">
      <selection activeCell="Q42" sqref="Q42:R46"/>
    </sheetView>
  </sheetViews>
  <sheetFormatPr defaultColWidth="9.140625" defaultRowHeight="12.75"/>
  <cols>
    <col min="18" max="18" width="12.28125" style="0" customWidth="1"/>
  </cols>
  <sheetData>
    <row r="40" spans="15:19" s="2" customFormat="1" ht="12.75">
      <c r="O40" s="2" t="s">
        <v>0</v>
      </c>
      <c r="P40" s="2" t="s">
        <v>10</v>
      </c>
      <c r="Q40" s="2" t="s">
        <v>2</v>
      </c>
      <c r="R40" s="2" t="s">
        <v>11</v>
      </c>
      <c r="S40" s="2" t="s">
        <v>3</v>
      </c>
    </row>
    <row r="42" spans="15:18" ht="12.75">
      <c r="O42">
        <v>6</v>
      </c>
      <c r="P42">
        <v>4</v>
      </c>
      <c r="Q42">
        <f>LOG10(O42-Data!$B$1)</f>
        <v>0.5843312243675308</v>
      </c>
      <c r="R42">
        <f>LOG(P42)</f>
        <v>0.6020599913279624</v>
      </c>
    </row>
    <row r="43" spans="15:19" ht="12.75">
      <c r="O43">
        <v>4</v>
      </c>
      <c r="P43">
        <v>17</v>
      </c>
      <c r="Q43">
        <f>LOG10(O43-Data!$B$1)</f>
        <v>0.26481782300953643</v>
      </c>
      <c r="R43">
        <f>LOG(P43)</f>
        <v>1.2304489213782739</v>
      </c>
      <c r="S43">
        <f>-(Q43-Q42)/(R43-R42)</f>
        <v>0.5084644017080517</v>
      </c>
    </row>
    <row r="44" spans="15:19" ht="12.75">
      <c r="O44">
        <v>3</v>
      </c>
      <c r="P44">
        <v>125</v>
      </c>
      <c r="Q44">
        <f>LOG10(O44-Data!$B$1)</f>
        <v>-0.07572071393811841</v>
      </c>
      <c r="R44">
        <f>LOG(P44)</f>
        <v>2.0969100130080562</v>
      </c>
      <c r="S44">
        <f>-(Q44-Q43)/(R44-R43)</f>
        <v>0.3930223067571494</v>
      </c>
    </row>
    <row r="45" spans="15:19" ht="12.75">
      <c r="O45">
        <v>2.5</v>
      </c>
      <c r="P45">
        <v>3000</v>
      </c>
      <c r="Q45">
        <f>LOG10(O45-Data!$B$1)</f>
        <v>-0.4685210829577451</v>
      </c>
      <c r="R45">
        <f>LOG(P45)</f>
        <v>3.4771212547196626</v>
      </c>
      <c r="S45">
        <f>-(Q45-Q44)/(R45-R44)</f>
        <v>0.2845943846483333</v>
      </c>
    </row>
    <row r="46" spans="15:19" ht="12.75">
      <c r="O46">
        <v>2.35</v>
      </c>
      <c r="P46">
        <v>30000</v>
      </c>
      <c r="Q46">
        <f>LOG10(O46-Data!$B$1)</f>
        <v>-0.7212463990471711</v>
      </c>
      <c r="R46">
        <f>LOG(P46)</f>
        <v>4.477121254719663</v>
      </c>
      <c r="S46">
        <f>-(Q46-Q45)/(R46-R45)</f>
        <v>0.25272531608942606</v>
      </c>
    </row>
    <row r="48" spans="18:19" ht="12.75">
      <c r="R48" t="s">
        <v>12</v>
      </c>
      <c r="S48">
        <f>1/4.2</f>
        <v>0.23809523809523808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P. Sethna</dc:creator>
  <cp:keywords/>
  <dc:description/>
  <cp:lastModifiedBy>James P. Sethna</cp:lastModifiedBy>
  <dcterms:created xsi:type="dcterms:W3CDTF">2006-07-29T09:01:35Z</dcterms:created>
  <dcterms:modified xsi:type="dcterms:W3CDTF">2006-07-29T19:47:20Z</dcterms:modified>
  <cp:category/>
  <cp:version/>
  <cp:contentType/>
  <cp:contentStatus/>
</cp:coreProperties>
</file>